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1565" windowHeight="88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B213" l="1"/>
  <c r="A213"/>
  <c r="L212"/>
  <c r="J212"/>
  <c r="I212"/>
  <c r="H212"/>
  <c r="G212"/>
  <c r="F212"/>
  <c r="B201"/>
  <c r="A201"/>
  <c r="L200"/>
  <c r="J200"/>
  <c r="I200"/>
  <c r="H200"/>
  <c r="G200"/>
  <c r="F200"/>
  <c r="B192"/>
  <c r="A192"/>
  <c r="L191"/>
  <c r="J191"/>
  <c r="I191"/>
  <c r="H191"/>
  <c r="G191"/>
  <c r="F191"/>
  <c r="B180"/>
  <c r="A180"/>
  <c r="L179"/>
  <c r="J179"/>
  <c r="I179"/>
  <c r="H179"/>
  <c r="G179"/>
  <c r="F179"/>
  <c r="B171"/>
  <c r="A171"/>
  <c r="L170"/>
  <c r="J170"/>
  <c r="I170"/>
  <c r="H170"/>
  <c r="G170"/>
  <c r="F170"/>
  <c r="B159"/>
  <c r="A159"/>
  <c r="L158"/>
  <c r="J158"/>
  <c r="I158"/>
  <c r="H158"/>
  <c r="G158"/>
  <c r="F158"/>
  <c r="B152"/>
  <c r="A152"/>
  <c r="L151"/>
  <c r="J151"/>
  <c r="I151"/>
  <c r="H151"/>
  <c r="G151"/>
  <c r="F151"/>
  <c r="B140"/>
  <c r="A140"/>
  <c r="L139"/>
  <c r="J139"/>
  <c r="I139"/>
  <c r="H139"/>
  <c r="G139"/>
  <c r="F139"/>
  <c r="B131"/>
  <c r="A131"/>
  <c r="L130"/>
  <c r="J130"/>
  <c r="I130"/>
  <c r="H130"/>
  <c r="G130"/>
  <c r="F130"/>
  <c r="B119"/>
  <c r="A119"/>
  <c r="L118"/>
  <c r="J118"/>
  <c r="I118"/>
  <c r="H118"/>
  <c r="G118"/>
  <c r="F118"/>
  <c r="B110"/>
  <c r="A110"/>
  <c r="L109"/>
  <c r="J109"/>
  <c r="I109"/>
  <c r="H109"/>
  <c r="G109"/>
  <c r="F109"/>
  <c r="B98"/>
  <c r="A98"/>
  <c r="L97"/>
  <c r="J97"/>
  <c r="I97"/>
  <c r="H97"/>
  <c r="G97"/>
  <c r="F97"/>
  <c r="B89"/>
  <c r="A89"/>
  <c r="L88"/>
  <c r="J88"/>
  <c r="I88"/>
  <c r="H88"/>
  <c r="G88"/>
  <c r="F88"/>
  <c r="B77"/>
  <c r="A77"/>
  <c r="L76"/>
  <c r="J76"/>
  <c r="I76"/>
  <c r="H76"/>
  <c r="G76"/>
  <c r="F76"/>
  <c r="B68"/>
  <c r="A68"/>
  <c r="L67"/>
  <c r="J67"/>
  <c r="I67"/>
  <c r="H67"/>
  <c r="G67"/>
  <c r="F67"/>
  <c r="B56"/>
  <c r="A56"/>
  <c r="L55"/>
  <c r="J55"/>
  <c r="I55"/>
  <c r="H55"/>
  <c r="G55"/>
  <c r="F55"/>
  <c r="B47"/>
  <c r="A47"/>
  <c r="L46"/>
  <c r="J46"/>
  <c r="I46"/>
  <c r="H46"/>
  <c r="G46"/>
  <c r="F46"/>
  <c r="B35"/>
  <c r="A35"/>
  <c r="L34"/>
  <c r="J34"/>
  <c r="I34"/>
  <c r="H34"/>
  <c r="G34"/>
  <c r="F34"/>
  <c r="B26"/>
  <c r="A26"/>
  <c r="J25"/>
  <c r="I25"/>
  <c r="H25"/>
  <c r="G25"/>
  <c r="F25"/>
  <c r="B14"/>
  <c r="A14"/>
  <c r="J13"/>
  <c r="I13"/>
  <c r="H13"/>
  <c r="G13"/>
  <c r="F13"/>
  <c r="L213" l="1"/>
  <c r="L192"/>
  <c r="L171"/>
  <c r="L152"/>
  <c r="L110"/>
  <c r="L89"/>
  <c r="L68"/>
  <c r="L47"/>
  <c r="L26"/>
  <c r="G213"/>
  <c r="I213"/>
  <c r="F213"/>
  <c r="J213"/>
  <c r="H213"/>
  <c r="F192"/>
  <c r="G192"/>
  <c r="H192"/>
  <c r="I192"/>
  <c r="J192"/>
  <c r="G171"/>
  <c r="F171"/>
  <c r="I171"/>
  <c r="H171"/>
  <c r="J171"/>
  <c r="F152"/>
  <c r="I152"/>
  <c r="H152"/>
  <c r="J152"/>
  <c r="G152"/>
  <c r="H131"/>
  <c r="F131"/>
  <c r="I131"/>
  <c r="J131"/>
  <c r="F110"/>
  <c r="G110"/>
  <c r="J110"/>
  <c r="I110"/>
  <c r="H110"/>
  <c r="G131"/>
  <c r="L131"/>
  <c r="G89"/>
  <c r="H89"/>
  <c r="I89"/>
  <c r="F89"/>
  <c r="J89"/>
  <c r="I68"/>
  <c r="F68"/>
  <c r="G68"/>
  <c r="J68"/>
  <c r="H68"/>
  <c r="H47"/>
  <c r="F47"/>
  <c r="I47"/>
  <c r="J47"/>
  <c r="G47"/>
  <c r="J26"/>
  <c r="I26"/>
  <c r="H26"/>
  <c r="G26"/>
  <c r="F26"/>
  <c r="L214" l="1"/>
  <c r="F214"/>
  <c r="J214"/>
  <c r="H214"/>
  <c r="G214"/>
  <c r="I214"/>
</calcChain>
</file>

<file path=xl/sharedStrings.xml><?xml version="1.0" encoding="utf-8"?>
<sst xmlns="http://schemas.openxmlformats.org/spreadsheetml/2006/main" count="504" uniqueCount="182">
  <si>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</si>
  <si>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</si>
  <si>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</si>
  <si>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</si>
  <si>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</si>
  <si>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</si>
  <si>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</si>
  <si>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</si>
  <si>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</si>
  <si>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</si>
  <si>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</si>
  <si>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</si>
  <si>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</si>
  <si>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</si>
  <si>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</si>
  <si>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</si>
  <si>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</si>
  <si>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</si>
  <si>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</si>
  <si>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</si>
  <si>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</si>
  <si>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</si>
  <si>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</si>
  <si>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</si>
  <si>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</si>
  <si>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</si>
  <si>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</si>
  <si>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</si>
  <si>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</si>
  <si>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</si>
  <si>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</si>
  <si>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</si>
  <si>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</si>
  <si>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</si>
  <si>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</si>
  <si>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</si>
  <si>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</si>
  <si>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</si>
  <si>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</si>
  <si>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</si>
  <si>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</si>
  <si>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</si>
  <si>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</si>
  <si>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</si>
  <si>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</si>
  <si>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</si>
  <si>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</si>
  <si>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</si>
  <si>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</si>
  <si>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</si>
  <si>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</si>
  <si>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</si>
  <si>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</si>
  <si>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</si>
  <si>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</si>
  <si>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</si>
  <si>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</si>
  <si>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</si>
  <si>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</si>
  <si>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</si>
  <si>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</si>
  <si>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</si>
  <si>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</si>
  <si>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</si>
  <si>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</si>
  <si>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</si>
  <si>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</si>
  <si>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</si>
  <si>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</si>
  <si>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</si>
  <si>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</si>
  <si>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</si>
  <si>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</si>
  <si>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</si>
  <si>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</si>
  <si>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</si>
  <si>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</si>
  <si>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</si>
  <si>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</si>
  <si>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</si>
  <si>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</si>
  <si>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</si>
  <si>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</si>
  <si>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</si>
  <si>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</si>
  <si>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</si>
  <si>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</si>
  <si>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</si>
  <si>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</si>
  <si>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</si>
  <si>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</si>
  <si>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</si>
  <si>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</si>
  <si>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</si>
  <si>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</si>
  <si>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</si>
  <si>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</si>
  <si>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</si>
  <si>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</si>
  <si>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</si>
  <si>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</si>
  <si>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</si>
  <si>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</si>
  <si>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</si>
  <si>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</si>
  <si>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</si>
  <si>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</si>
  <si>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5.7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</si>
  <si>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</si>
  <si>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</si>
  <si>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</si>
  <si>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</si>
  <si>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</si>
  <si>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</si>
  <si>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</si>
  <si>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</si>
  <si>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</si>
  <si>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</si>
  <si>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</si>
  <si>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</si>
  <si>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</si>
  <si>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</si>
  <si>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</si>
  <si>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</si>
  <si>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</si>
  <si>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1.3.</t>
  </si>
  <si>
    <t>ТТК 3.29</t>
  </si>
  <si>
    <t>ТК 6.45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</si>
  <si>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</si>
  <si>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</si>
  <si>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</si>
  <si>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</si>
  <si>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</si>
  <si>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</si>
  <si>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</si>
  <si>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</si>
  <si>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</si>
  <si>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</si>
  <si>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</si>
  <si>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</si>
  <si>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</si>
  <si>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</si>
  <si>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</si>
  <si>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</si>
  <si>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</si>
  <si>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</si>
  <si>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</si>
  <si>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</si>
  <si>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</si>
  <si>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</si>
  <si>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</si>
  <si>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</si>
  <si>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</si>
  <si>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</si>
  <si>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</si>
  <si>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</si>
  <si>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</si>
  <si>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</si>
  <si>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</si>
  <si>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</si>
  <si>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</si>
  <si>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</si>
  <si>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</si>
  <si>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</si>
  <si>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</si>
  <si>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</si>
  <si>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</si>
  <si>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</si>
  <si>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</si>
  <si>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</si>
  <si>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</si>
  <si>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</si>
  <si>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</si>
  <si>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</si>
  <si>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</si>
  <si>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</si>
  <si>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</si>
  <si>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</si>
  <si>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</si>
  <si>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</si>
  <si>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</si>
  <si>
    <t>МБОУ "Толстянская СОШ" Губкинского района Белгородской области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</si>
</sst>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9" t="s">
        <v>181</v>
      </c>
      <c r="D1" s="150"/>
      <c r="E1" s="150"/>
      <c r="F1" s="9" t="s">
        <v>16</v>
      </c>
      <c r="G1" s="2" t="s">
        <v>17</v>
      </c>
      <c r="H1" s="151" t="s">
        <v>54</v>
      </c>
      <c r="I1" s="151"/>
      <c r="J1" s="151"/>
      <c r="K1" s="151"/>
    </row>
    <row r="2" spans="1:12" ht="18">
      <c r="A2" s="27" t="s">
        <v>6</v>
      </c>
      <c r="C2" s="2"/>
      <c r="G2" s="2" t="s">
        <v>18</v>
      </c>
      <c r="H2" s="151"/>
      <c r="I2" s="151"/>
      <c r="J2" s="151"/>
      <c r="K2" s="151"/>
    </row>
    <row r="3" spans="1:12" ht="17.25" customHeight="1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5" thickBot="1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80" t="s">
        <v>14</v>
      </c>
      <c r="B5" s="81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7.25" customHeight="1">
      <c r="A6" s="14">
        <v>1</v>
      </c>
      <c r="B6" s="15">
        <v>1</v>
      </c>
      <c r="C6" s="16" t="s">
        <v>20</v>
      </c>
      <c r="D6" s="113" t="s">
        <v>21</v>
      </c>
      <c r="E6" s="116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140</v>
      </c>
      <c r="L6" s="70">
        <v>247</v>
      </c>
    </row>
    <row r="7" spans="1:12" ht="15">
      <c r="A7" s="17"/>
      <c r="B7" s="10"/>
      <c r="C7" s="8"/>
      <c r="D7" s="64" t="s">
        <v>139</v>
      </c>
      <c r="E7" s="38" t="s">
        <v>152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>
      <c r="A8" s="17"/>
      <c r="B8" s="10"/>
      <c r="C8" s="8"/>
      <c r="D8" s="114" t="s">
        <v>22</v>
      </c>
      <c r="E8" s="117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5">
      <c r="A9" s="17"/>
      <c r="B9" s="10"/>
      <c r="C9" s="8"/>
      <c r="D9" s="115" t="s">
        <v>86</v>
      </c>
      <c r="E9" s="118" t="s">
        <v>145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87</v>
      </c>
      <c r="L9" s="31"/>
    </row>
    <row r="10" spans="1:12" ht="1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>
      <c r="A13" s="71"/>
      <c r="B13" s="72"/>
      <c r="C13" s="73"/>
      <c r="D13" s="74" t="s">
        <v>31</v>
      </c>
      <c r="E13" s="75"/>
      <c r="F13" s="76">
        <f>SUM(F6:F12)</f>
        <v>607</v>
      </c>
      <c r="G13" s="76">
        <f t="shared" ref="G13:J13" si="0">SUM(G6:G12)</f>
        <v>16</v>
      </c>
      <c r="H13" s="76">
        <f t="shared" si="0"/>
        <v>15</v>
      </c>
      <c r="I13" s="76">
        <f t="shared" si="0"/>
        <v>86</v>
      </c>
      <c r="J13" s="76">
        <f t="shared" si="0"/>
        <v>531</v>
      </c>
      <c r="K13" s="76"/>
      <c r="L13" s="77">
        <f>L6</f>
        <v>247</v>
      </c>
    </row>
    <row r="14" spans="1:12" ht="30">
      <c r="A14" s="14">
        <f>A6</f>
        <v>1</v>
      </c>
      <c r="B14" s="87">
        <f>B6</f>
        <v>1</v>
      </c>
      <c r="C14" s="16" t="s">
        <v>23</v>
      </c>
      <c r="D14" s="113" t="s">
        <v>24</v>
      </c>
      <c r="E14" s="119" t="s">
        <v>153</v>
      </c>
      <c r="F14" s="89">
        <v>60</v>
      </c>
      <c r="G14" s="90">
        <v>1</v>
      </c>
      <c r="H14" s="90">
        <v>3</v>
      </c>
      <c r="I14" s="90">
        <v>5</v>
      </c>
      <c r="J14" s="90">
        <v>50</v>
      </c>
      <c r="K14" s="91" t="s">
        <v>88</v>
      </c>
      <c r="L14" s="70"/>
    </row>
    <row r="15" spans="1:12" ht="30">
      <c r="A15" s="17"/>
      <c r="B15" s="10"/>
      <c r="C15" s="8"/>
      <c r="D15" s="114" t="s">
        <v>25</v>
      </c>
      <c r="E15" s="38" t="s">
        <v>180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89</v>
      </c>
      <c r="L15" s="31"/>
    </row>
    <row r="16" spans="1:12" ht="15">
      <c r="A16" s="17"/>
      <c r="B16" s="10"/>
      <c r="C16" s="8"/>
      <c r="D16" s="40" t="s">
        <v>26</v>
      </c>
      <c r="E16" s="120" t="s">
        <v>154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>
      <c r="A17" s="17"/>
      <c r="B17" s="10"/>
      <c r="C17" s="8"/>
      <c r="D17" s="40" t="s">
        <v>27</v>
      </c>
      <c r="E17" s="38" t="s">
        <v>151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>
      <c r="A18" s="17"/>
      <c r="B18" s="10"/>
      <c r="C18" s="8"/>
      <c r="D18" s="114" t="s">
        <v>28</v>
      </c>
      <c r="E18" s="53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90</v>
      </c>
      <c r="L18" s="31"/>
    </row>
    <row r="19" spans="1:12" ht="15">
      <c r="A19" s="17"/>
      <c r="B19" s="10"/>
      <c r="C19" s="8"/>
      <c r="D19" s="114" t="s">
        <v>29</v>
      </c>
      <c r="E19" s="53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>
      <c r="A20" s="17"/>
      <c r="B20" s="10"/>
      <c r="C20" s="8"/>
      <c r="D20" s="114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>
      <c r="A21" s="17"/>
      <c r="B21" s="10"/>
      <c r="C21" s="8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30">
      <c r="A22" s="17">
        <v>1</v>
      </c>
      <c r="B22" s="10">
        <v>1</v>
      </c>
      <c r="C22" s="8" t="s">
        <v>91</v>
      </c>
      <c r="D22" s="82" t="s">
        <v>21</v>
      </c>
      <c r="E22" s="101" t="s">
        <v>92</v>
      </c>
      <c r="F22" s="84">
        <v>140</v>
      </c>
      <c r="G22" s="85">
        <v>7</v>
      </c>
      <c r="H22" s="85">
        <v>9</v>
      </c>
      <c r="I22" s="85">
        <v>27</v>
      </c>
      <c r="J22" s="85">
        <v>218</v>
      </c>
      <c r="K22" s="86" t="s">
        <v>94</v>
      </c>
      <c r="L22" s="93"/>
    </row>
    <row r="23" spans="1:12" ht="15">
      <c r="A23" s="17"/>
      <c r="B23" s="10"/>
      <c r="C23" s="8"/>
      <c r="D23" s="50" t="s">
        <v>28</v>
      </c>
      <c r="E23" s="53" t="s">
        <v>93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95</v>
      </c>
      <c r="L23" s="31"/>
    </row>
    <row r="24" spans="1:12" ht="1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>
      <c r="A26" s="22">
        <f>A6</f>
        <v>1</v>
      </c>
      <c r="B26" s="23">
        <f>B6</f>
        <v>1</v>
      </c>
      <c r="C26" s="152" t="s">
        <v>4</v>
      </c>
      <c r="D26" s="153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2">
        <f t="shared" ref="L26" si="3">L13+L25</f>
        <v>247</v>
      </c>
    </row>
    <row r="27" spans="1:12" ht="1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0">
        <v>247</v>
      </c>
    </row>
    <row r="28" spans="1:12" ht="15">
      <c r="A28" s="17"/>
      <c r="B28" s="10"/>
      <c r="C28" s="8"/>
      <c r="D28" s="121" t="s">
        <v>62</v>
      </c>
      <c r="E28" s="119" t="s">
        <v>155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98</v>
      </c>
      <c r="L28" s="31"/>
    </row>
    <row r="29" spans="1:12" ht="15">
      <c r="A29" s="17"/>
      <c r="B29" s="10"/>
      <c r="C29" s="8"/>
      <c r="D29" s="40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5">
      <c r="A30" s="17"/>
      <c r="B30" s="10"/>
      <c r="C30" s="8"/>
      <c r="D30" s="122" t="s">
        <v>96</v>
      </c>
      <c r="E30" s="120" t="s">
        <v>156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99</v>
      </c>
      <c r="L30" s="31"/>
    </row>
    <row r="31" spans="1:12" ht="1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>
      <c r="A34" s="71"/>
      <c r="B34" s="72"/>
      <c r="C34" s="73"/>
      <c r="D34" s="74" t="s">
        <v>31</v>
      </c>
      <c r="E34" s="75"/>
      <c r="F34" s="76">
        <f>SUM(F27:F33)</f>
        <v>505</v>
      </c>
      <c r="G34" s="76">
        <f t="shared" ref="G34" si="4">SUM(G27:G33)</f>
        <v>22</v>
      </c>
      <c r="H34" s="76">
        <f t="shared" ref="H34" si="5">SUM(H27:H33)</f>
        <v>17</v>
      </c>
      <c r="I34" s="76">
        <f t="shared" ref="I34" si="6">SUM(I27:I33)</f>
        <v>80</v>
      </c>
      <c r="J34" s="76">
        <f t="shared" ref="J34:L34" si="7">SUM(J27:J33)</f>
        <v>562</v>
      </c>
      <c r="K34" s="76"/>
      <c r="L34" s="77">
        <f t="shared" si="7"/>
        <v>247</v>
      </c>
    </row>
    <row r="35" spans="1:12" ht="15">
      <c r="A35" s="14">
        <f>A27</f>
        <v>1</v>
      </c>
      <c r="B35" s="87">
        <f>B27</f>
        <v>2</v>
      </c>
      <c r="C35" s="16" t="s">
        <v>23</v>
      </c>
      <c r="D35" s="123" t="s">
        <v>24</v>
      </c>
      <c r="E35" s="117" t="s">
        <v>97</v>
      </c>
      <c r="F35" s="102">
        <v>60</v>
      </c>
      <c r="G35" s="102">
        <v>6</v>
      </c>
      <c r="H35" s="102">
        <v>5</v>
      </c>
      <c r="I35" s="102">
        <v>14</v>
      </c>
      <c r="J35" s="102">
        <v>126</v>
      </c>
      <c r="K35" s="103" t="s">
        <v>100</v>
      </c>
      <c r="L35" s="70"/>
    </row>
    <row r="36" spans="1:12" ht="30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30">
      <c r="A37" s="17"/>
      <c r="B37" s="10"/>
      <c r="C37" s="8"/>
      <c r="D37" s="40" t="s">
        <v>26</v>
      </c>
      <c r="E37" s="38" t="s">
        <v>157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101</v>
      </c>
      <c r="L37" s="31"/>
    </row>
    <row r="38" spans="1:12" ht="30">
      <c r="A38" s="17"/>
      <c r="B38" s="10"/>
      <c r="C38" s="8"/>
      <c r="D38" s="40" t="s">
        <v>27</v>
      </c>
      <c r="E38" s="38" t="s">
        <v>158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5">
      <c r="A39" s="17"/>
      <c r="B39" s="10"/>
      <c r="C39" s="8"/>
      <c r="D39" s="115" t="s">
        <v>28</v>
      </c>
      <c r="E39" s="52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5">
      <c r="A40" s="17"/>
      <c r="B40" s="10"/>
      <c r="C40" s="8"/>
      <c r="D40" s="40" t="s">
        <v>29</v>
      </c>
      <c r="E40" s="38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5">
      <c r="A41" s="17"/>
      <c r="B41" s="10"/>
      <c r="C41" s="8"/>
      <c r="D41" s="40" t="s">
        <v>30</v>
      </c>
      <c r="E41" s="53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.75" thickBot="1">
      <c r="A42" s="17"/>
      <c r="B42" s="10"/>
      <c r="C42" s="8"/>
      <c r="D42" s="94"/>
      <c r="E42" s="95"/>
      <c r="F42" s="100"/>
      <c r="G42" s="96"/>
      <c r="H42" s="96"/>
      <c r="I42" s="96"/>
      <c r="J42" s="96"/>
      <c r="K42" s="96"/>
      <c r="L42" s="97"/>
    </row>
    <row r="43" spans="1:12" ht="30">
      <c r="A43" s="17">
        <v>1</v>
      </c>
      <c r="B43" s="10">
        <v>2</v>
      </c>
      <c r="C43" s="8" t="s">
        <v>102</v>
      </c>
      <c r="D43" s="82" t="s">
        <v>141</v>
      </c>
      <c r="E43" s="39" t="s">
        <v>103</v>
      </c>
      <c r="F43" s="84">
        <v>100</v>
      </c>
      <c r="G43" s="85">
        <v>12</v>
      </c>
      <c r="H43" s="85">
        <v>8</v>
      </c>
      <c r="I43" s="85">
        <v>16</v>
      </c>
      <c r="J43" s="85">
        <v>189</v>
      </c>
      <c r="K43" s="86" t="s">
        <v>104</v>
      </c>
      <c r="L43" s="93"/>
    </row>
    <row r="44" spans="1:12" ht="15">
      <c r="A44" s="17"/>
      <c r="B44" s="10"/>
      <c r="C44" s="8"/>
      <c r="D44" s="64" t="s">
        <v>28</v>
      </c>
      <c r="E44" s="53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90</v>
      </c>
      <c r="L44" s="31"/>
    </row>
    <row r="45" spans="1:12" ht="1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>
      <c r="A47" s="22">
        <f>A27</f>
        <v>1</v>
      </c>
      <c r="B47" s="23">
        <f>B27</f>
        <v>2</v>
      </c>
      <c r="C47" s="152" t="s">
        <v>4</v>
      </c>
      <c r="D47" s="153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2">
        <f t="shared" si="15"/>
        <v>247</v>
      </c>
    </row>
    <row r="48" spans="1:12" ht="45">
      <c r="A48" s="14">
        <v>1</v>
      </c>
      <c r="B48" s="15">
        <v>3</v>
      </c>
      <c r="C48" s="16" t="s">
        <v>20</v>
      </c>
      <c r="D48" s="42" t="s">
        <v>21</v>
      </c>
      <c r="E48" s="39" t="s">
        <v>143</v>
      </c>
      <c r="F48" s="47">
        <v>155</v>
      </c>
      <c r="G48" s="47">
        <v>5.89</v>
      </c>
      <c r="H48" s="47">
        <v>6.66</v>
      </c>
      <c r="I48" s="130">
        <v>26.31</v>
      </c>
      <c r="J48" s="47">
        <v>184.51</v>
      </c>
      <c r="K48" s="46" t="s">
        <v>140</v>
      </c>
      <c r="L48" s="70">
        <v>247</v>
      </c>
    </row>
    <row r="49" spans="1:12" ht="15">
      <c r="A49" s="17"/>
      <c r="B49" s="10"/>
      <c r="C49" s="8"/>
      <c r="D49" s="121" t="s">
        <v>62</v>
      </c>
      <c r="E49" s="38" t="s">
        <v>64</v>
      </c>
      <c r="F49" s="43">
        <v>20</v>
      </c>
      <c r="G49" s="48">
        <v>4.4000000000000004</v>
      </c>
      <c r="H49" s="48">
        <v>5.2</v>
      </c>
      <c r="I49" s="131">
        <v>0</v>
      </c>
      <c r="J49" s="48">
        <v>64.239999999999995</v>
      </c>
      <c r="K49" s="45" t="s">
        <v>65</v>
      </c>
      <c r="L49" s="31"/>
    </row>
    <row r="50" spans="1:12" ht="15">
      <c r="A50" s="17"/>
      <c r="B50" s="10"/>
      <c r="C50" s="8"/>
      <c r="D50" s="40" t="s">
        <v>29</v>
      </c>
      <c r="E50" s="38" t="s">
        <v>42</v>
      </c>
      <c r="F50" s="43">
        <v>30</v>
      </c>
      <c r="G50" s="48">
        <v>2.25</v>
      </c>
      <c r="H50" s="48">
        <v>0.87</v>
      </c>
      <c r="I50" s="131">
        <v>15.42</v>
      </c>
      <c r="J50" s="48">
        <v>78.510000000000005</v>
      </c>
      <c r="K50" s="45" t="s">
        <v>52</v>
      </c>
      <c r="L50" s="31"/>
    </row>
    <row r="51" spans="1:12" ht="15">
      <c r="A51" s="17"/>
      <c r="B51" s="10"/>
      <c r="C51" s="8"/>
      <c r="D51" s="58" t="s">
        <v>22</v>
      </c>
      <c r="E51" s="117" t="s">
        <v>46</v>
      </c>
      <c r="F51" s="126">
        <v>200</v>
      </c>
      <c r="G51" s="132">
        <v>3.9</v>
      </c>
      <c r="H51" s="132">
        <v>3.06</v>
      </c>
      <c r="I51" s="133">
        <v>16.34</v>
      </c>
      <c r="J51" s="132">
        <v>108.66</v>
      </c>
      <c r="K51" s="128" t="s">
        <v>66</v>
      </c>
      <c r="L51" s="31"/>
    </row>
    <row r="52" spans="1:12" ht="15">
      <c r="A52" s="17"/>
      <c r="B52" s="10"/>
      <c r="C52" s="8"/>
      <c r="D52" s="40" t="s">
        <v>86</v>
      </c>
      <c r="E52" s="118" t="s">
        <v>145</v>
      </c>
      <c r="F52" s="127">
        <v>150</v>
      </c>
      <c r="G52" s="134">
        <v>2.4</v>
      </c>
      <c r="H52" s="135">
        <v>0.75</v>
      </c>
      <c r="I52" s="136">
        <v>31.5</v>
      </c>
      <c r="J52" s="137">
        <v>142.35</v>
      </c>
      <c r="K52" s="129" t="s">
        <v>87</v>
      </c>
      <c r="L52" s="31"/>
    </row>
    <row r="53" spans="1:12" ht="1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>
      <c r="A55" s="71"/>
      <c r="B55" s="72"/>
      <c r="C55" s="73"/>
      <c r="D55" s="74" t="s">
        <v>31</v>
      </c>
      <c r="E55" s="75"/>
      <c r="F55" s="76">
        <f>SUM(F48:F54)</f>
        <v>555</v>
      </c>
      <c r="G55" s="76">
        <f t="shared" ref="G55" si="16">SUM(G48:G54)</f>
        <v>18.839999999999996</v>
      </c>
      <c r="H55" s="76">
        <f t="shared" ref="H55" si="17">SUM(H48:H54)</f>
        <v>16.54</v>
      </c>
      <c r="I55" s="76">
        <f t="shared" ref="I55" si="18">SUM(I48:I54)</f>
        <v>89.57</v>
      </c>
      <c r="J55" s="76">
        <f t="shared" ref="J55:L55" si="19">SUM(J48:J54)</f>
        <v>578.27</v>
      </c>
      <c r="K55" s="76"/>
      <c r="L55" s="77">
        <f t="shared" si="19"/>
        <v>247</v>
      </c>
    </row>
    <row r="56" spans="1:12" ht="15">
      <c r="A56" s="14">
        <f>A48</f>
        <v>1</v>
      </c>
      <c r="B56" s="87">
        <f>B48</f>
        <v>3</v>
      </c>
      <c r="C56" s="16" t="s">
        <v>23</v>
      </c>
      <c r="D56" s="51" t="s">
        <v>24</v>
      </c>
      <c r="E56" s="39" t="s">
        <v>105</v>
      </c>
      <c r="F56" s="89">
        <v>60</v>
      </c>
      <c r="G56" s="90">
        <v>2</v>
      </c>
      <c r="H56" s="90">
        <v>5</v>
      </c>
      <c r="I56" s="90">
        <v>1</v>
      </c>
      <c r="J56" s="90">
        <v>56</v>
      </c>
      <c r="K56" s="91" t="s">
        <v>106</v>
      </c>
      <c r="L56" s="70"/>
    </row>
    <row r="57" spans="1:12" ht="30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107</v>
      </c>
      <c r="L57" s="31"/>
    </row>
    <row r="58" spans="1:12" ht="15">
      <c r="A58" s="17"/>
      <c r="B58" s="10"/>
      <c r="C58" s="8"/>
      <c r="D58" s="40" t="s">
        <v>26</v>
      </c>
      <c r="E58" s="38" t="s">
        <v>159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5">
      <c r="A59" s="17"/>
      <c r="B59" s="10"/>
      <c r="C59" s="8"/>
      <c r="D59" s="40" t="s">
        <v>27</v>
      </c>
      <c r="E59" s="38" t="s">
        <v>160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108</v>
      </c>
      <c r="L59" s="31"/>
    </row>
    <row r="60" spans="1:12" ht="15">
      <c r="A60" s="17"/>
      <c r="B60" s="10"/>
      <c r="C60" s="8"/>
      <c r="D60" s="40" t="s">
        <v>28</v>
      </c>
      <c r="E60" s="38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5">
      <c r="A61" s="17"/>
      <c r="B61" s="10"/>
      <c r="C61" s="8"/>
      <c r="D61" s="40" t="s">
        <v>29</v>
      </c>
      <c r="E61" s="53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.75" thickBot="1">
      <c r="A63" s="17"/>
      <c r="B63" s="10"/>
      <c r="C63" s="8"/>
      <c r="D63" s="94"/>
      <c r="E63" s="95"/>
      <c r="F63" s="96"/>
      <c r="G63" s="96"/>
      <c r="H63" s="96"/>
      <c r="I63" s="96"/>
      <c r="J63" s="96"/>
      <c r="K63" s="96"/>
      <c r="L63" s="97"/>
    </row>
    <row r="64" spans="1:12" ht="30">
      <c r="A64" s="17">
        <v>1</v>
      </c>
      <c r="B64" s="10">
        <v>3</v>
      </c>
      <c r="C64" s="8" t="s">
        <v>102</v>
      </c>
      <c r="D64" s="122" t="s">
        <v>141</v>
      </c>
      <c r="E64" s="101" t="s">
        <v>161</v>
      </c>
      <c r="F64" s="84">
        <v>100</v>
      </c>
      <c r="G64" s="85">
        <v>10</v>
      </c>
      <c r="H64" s="85">
        <v>8</v>
      </c>
      <c r="I64" s="85">
        <v>45</v>
      </c>
      <c r="J64" s="85">
        <v>287</v>
      </c>
      <c r="K64" s="86" t="s">
        <v>85</v>
      </c>
      <c r="L64" s="93"/>
    </row>
    <row r="65" spans="1:12" ht="15">
      <c r="A65" s="17"/>
      <c r="B65" s="10"/>
      <c r="C65" s="8"/>
      <c r="D65" s="41" t="s">
        <v>22</v>
      </c>
      <c r="E65" s="117" t="s">
        <v>109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110</v>
      </c>
      <c r="L65" s="31"/>
    </row>
    <row r="66" spans="1:12" ht="1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>
      <c r="A68" s="22">
        <f>A48</f>
        <v>1</v>
      </c>
      <c r="B68" s="23">
        <f>B48</f>
        <v>3</v>
      </c>
      <c r="C68" s="152" t="s">
        <v>4</v>
      </c>
      <c r="D68" s="153"/>
      <c r="E68" s="24"/>
      <c r="F68" s="25">
        <f>F55+F67</f>
        <v>1655</v>
      </c>
      <c r="G68" s="25">
        <f t="shared" ref="G68" si="24">G55+G67</f>
        <v>61.839999999999996</v>
      </c>
      <c r="H68" s="25">
        <f t="shared" ref="H68" si="25">H55+H67</f>
        <v>55.54</v>
      </c>
      <c r="I68" s="25">
        <f t="shared" ref="I68" si="26">I55+I67</f>
        <v>266.57</v>
      </c>
      <c r="J68" s="25">
        <f t="shared" ref="J68:L68" si="27">J55+J67</f>
        <v>1797.27</v>
      </c>
      <c r="K68" s="25"/>
      <c r="L68" s="92">
        <f t="shared" si="27"/>
        <v>247</v>
      </c>
    </row>
    <row r="69" spans="1:12" ht="30">
      <c r="A69" s="14">
        <v>1</v>
      </c>
      <c r="B69" s="15">
        <v>4</v>
      </c>
      <c r="C69" s="16" t="s">
        <v>20</v>
      </c>
      <c r="D69" s="124" t="s">
        <v>21</v>
      </c>
      <c r="E69" s="39" t="s">
        <v>162</v>
      </c>
      <c r="F69" s="44">
        <v>160</v>
      </c>
      <c r="G69" s="47">
        <v>16.25</v>
      </c>
      <c r="H69" s="47">
        <v>9.02</v>
      </c>
      <c r="I69" s="130">
        <v>42.66</v>
      </c>
      <c r="J69" s="47">
        <v>316.76</v>
      </c>
      <c r="K69" s="46" t="s">
        <v>47</v>
      </c>
      <c r="L69" s="70">
        <v>247</v>
      </c>
    </row>
    <row r="70" spans="1:12" ht="15">
      <c r="A70" s="17"/>
      <c r="B70" s="10"/>
      <c r="C70" s="8"/>
      <c r="D70" s="121" t="s">
        <v>62</v>
      </c>
      <c r="E70" s="38" t="s">
        <v>163</v>
      </c>
      <c r="F70" s="43">
        <v>10</v>
      </c>
      <c r="G70" s="48">
        <v>0.08</v>
      </c>
      <c r="H70" s="48">
        <v>6.38</v>
      </c>
      <c r="I70" s="131">
        <v>0.12</v>
      </c>
      <c r="J70" s="48">
        <v>58.22</v>
      </c>
      <c r="K70" s="45" t="s">
        <v>173</v>
      </c>
      <c r="L70" s="31"/>
    </row>
    <row r="71" spans="1:12" ht="15">
      <c r="A71" s="17"/>
      <c r="B71" s="10"/>
      <c r="C71" s="8"/>
      <c r="D71" s="40" t="s">
        <v>29</v>
      </c>
      <c r="E71" s="38" t="s">
        <v>42</v>
      </c>
      <c r="F71" s="43">
        <v>30</v>
      </c>
      <c r="G71" s="48">
        <v>2.25</v>
      </c>
      <c r="H71" s="48">
        <v>0.87</v>
      </c>
      <c r="I71" s="131">
        <v>15.42</v>
      </c>
      <c r="J71" s="48">
        <v>78.510000000000005</v>
      </c>
      <c r="K71" s="45" t="s">
        <v>52</v>
      </c>
      <c r="L71" s="31"/>
    </row>
    <row r="72" spans="1:12" ht="1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0.18</v>
      </c>
      <c r="H72" s="48">
        <v>0.04</v>
      </c>
      <c r="I72" s="131">
        <v>15.04</v>
      </c>
      <c r="J72" s="48">
        <v>61.24</v>
      </c>
      <c r="K72" s="45" t="s">
        <v>55</v>
      </c>
      <c r="L72" s="31"/>
    </row>
    <row r="73" spans="1:12" ht="15">
      <c r="A73" s="17"/>
      <c r="B73" s="10"/>
      <c r="C73" s="8"/>
      <c r="D73" s="115" t="s">
        <v>86</v>
      </c>
      <c r="E73" s="118" t="s">
        <v>145</v>
      </c>
      <c r="F73" s="127">
        <v>150</v>
      </c>
      <c r="G73" s="134">
        <v>1.2</v>
      </c>
      <c r="H73" s="135">
        <v>0.3</v>
      </c>
      <c r="I73" s="136">
        <v>11.1</v>
      </c>
      <c r="J73" s="137">
        <v>51.9</v>
      </c>
      <c r="K73" s="145" t="s">
        <v>87</v>
      </c>
      <c r="L73" s="31"/>
    </row>
    <row r="74" spans="1:12" ht="15">
      <c r="A74" s="17"/>
      <c r="B74" s="10"/>
      <c r="C74" s="8"/>
      <c r="D74" s="125"/>
      <c r="E74" s="98"/>
      <c r="F74" s="30"/>
      <c r="G74" s="30"/>
      <c r="H74" s="30"/>
      <c r="I74" s="30"/>
      <c r="J74" s="30"/>
      <c r="K74" s="30"/>
      <c r="L74" s="31"/>
    </row>
    <row r="75" spans="1:12" ht="1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>
      <c r="A76" s="71"/>
      <c r="B76" s="72"/>
      <c r="C76" s="73"/>
      <c r="D76" s="74" t="s">
        <v>31</v>
      </c>
      <c r="E76" s="75"/>
      <c r="F76" s="76">
        <f>SUM(F69:F75)</f>
        <v>550</v>
      </c>
      <c r="G76" s="141">
        <f t="shared" ref="G76" si="28">SUM(G69:G75)</f>
        <v>19.959999999999997</v>
      </c>
      <c r="H76" s="141">
        <f t="shared" ref="H76" si="29">SUM(H69:H75)</f>
        <v>16.61</v>
      </c>
      <c r="I76" s="141">
        <f t="shared" ref="I76" si="30">SUM(I69:I75)</f>
        <v>84.339999999999989</v>
      </c>
      <c r="J76" s="141">
        <f t="shared" ref="J76:L76" si="31">SUM(J69:J75)</f>
        <v>566.63</v>
      </c>
      <c r="K76" s="76"/>
      <c r="L76" s="77">
        <f t="shared" si="31"/>
        <v>247</v>
      </c>
    </row>
    <row r="77" spans="1:12" ht="30">
      <c r="A77" s="14">
        <f>A69</f>
        <v>1</v>
      </c>
      <c r="B77" s="87">
        <f>B69</f>
        <v>4</v>
      </c>
      <c r="C77" s="16" t="s">
        <v>23</v>
      </c>
      <c r="D77" s="51" t="s">
        <v>24</v>
      </c>
      <c r="E77" s="83" t="s">
        <v>164</v>
      </c>
      <c r="F77" s="102">
        <v>60</v>
      </c>
      <c r="G77" s="102">
        <v>1</v>
      </c>
      <c r="H77" s="102">
        <v>3</v>
      </c>
      <c r="I77" s="102">
        <v>2</v>
      </c>
      <c r="J77" s="102">
        <v>39</v>
      </c>
      <c r="K77" s="103" t="s">
        <v>113</v>
      </c>
      <c r="L77" s="70"/>
    </row>
    <row r="78" spans="1:12" ht="30">
      <c r="A78" s="17"/>
      <c r="B78" s="10"/>
      <c r="C78" s="8"/>
      <c r="D78" s="40" t="s">
        <v>25</v>
      </c>
      <c r="E78" s="38" t="s">
        <v>111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114</v>
      </c>
      <c r="L78" s="31"/>
    </row>
    <row r="79" spans="1:12" ht="15">
      <c r="A79" s="17"/>
      <c r="B79" s="10"/>
      <c r="C79" s="8"/>
      <c r="D79" s="40" t="s">
        <v>26</v>
      </c>
      <c r="E79" s="38" t="s">
        <v>112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115</v>
      </c>
      <c r="L79" s="31"/>
    </row>
    <row r="80" spans="1:12" ht="15">
      <c r="A80" s="17"/>
      <c r="B80" s="10"/>
      <c r="C80" s="8"/>
      <c r="D80" s="40" t="s">
        <v>27</v>
      </c>
      <c r="E80" s="38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5">
      <c r="A81" s="17"/>
      <c r="B81" s="10"/>
      <c r="C81" s="8"/>
      <c r="D81" s="114" t="s">
        <v>28</v>
      </c>
      <c r="E81" s="53" t="s">
        <v>165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116</v>
      </c>
      <c r="L81" s="31"/>
    </row>
    <row r="82" spans="1:12" ht="15">
      <c r="A82" s="17"/>
      <c r="B82" s="10"/>
      <c r="C82" s="8"/>
      <c r="D82" s="40" t="s">
        <v>29</v>
      </c>
      <c r="E82" s="38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.75" thickBot="1">
      <c r="A83" s="17"/>
      <c r="B83" s="10"/>
      <c r="C83" s="8"/>
      <c r="D83" s="40" t="s">
        <v>30</v>
      </c>
      <c r="E83" s="53" t="s">
        <v>39</v>
      </c>
      <c r="F83" s="61">
        <v>50</v>
      </c>
      <c r="G83" s="62">
        <v>3</v>
      </c>
      <c r="H83" s="62">
        <v>1</v>
      </c>
      <c r="I83" s="62">
        <v>30</v>
      </c>
      <c r="J83" s="62">
        <v>135</v>
      </c>
      <c r="K83" s="60" t="s">
        <v>57</v>
      </c>
      <c r="L83" s="97"/>
    </row>
    <row r="84" spans="1:12" ht="15.75" thickBot="1">
      <c r="A84" s="17"/>
      <c r="B84" s="10"/>
      <c r="C84" s="8"/>
      <c r="D84" s="111"/>
      <c r="E84" s="98"/>
      <c r="F84" s="69"/>
      <c r="G84" s="69"/>
      <c r="H84" s="69"/>
      <c r="I84" s="69"/>
      <c r="J84" s="69"/>
      <c r="K84" s="69"/>
      <c r="L84" s="93"/>
    </row>
    <row r="85" spans="1:12" ht="15">
      <c r="A85" s="17">
        <v>1</v>
      </c>
      <c r="B85" s="10">
        <v>4</v>
      </c>
      <c r="C85" s="8" t="s">
        <v>102</v>
      </c>
      <c r="D85" s="99" t="s">
        <v>141</v>
      </c>
      <c r="E85" s="39" t="s">
        <v>166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117</v>
      </c>
      <c r="L85" s="31"/>
    </row>
    <row r="86" spans="1:12" ht="15.75" thickBot="1">
      <c r="A86" s="17"/>
      <c r="B86" s="10"/>
      <c r="C86" s="8"/>
      <c r="D86" s="63" t="s">
        <v>28</v>
      </c>
      <c r="E86" s="53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90</v>
      </c>
      <c r="L86" s="31"/>
    </row>
    <row r="87" spans="1:12" ht="1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>
      <c r="A89" s="22">
        <f>A69</f>
        <v>1</v>
      </c>
      <c r="B89" s="23">
        <f>B69</f>
        <v>4</v>
      </c>
      <c r="C89" s="152" t="s">
        <v>4</v>
      </c>
      <c r="D89" s="153"/>
      <c r="E89" s="24"/>
      <c r="F89" s="25">
        <f>F76+F88</f>
        <v>1660</v>
      </c>
      <c r="G89" s="25">
        <f t="shared" ref="G89" si="36">G76+G88</f>
        <v>61.959999999999994</v>
      </c>
      <c r="H89" s="25">
        <f t="shared" ref="H89" si="37">H76+H88</f>
        <v>53.61</v>
      </c>
      <c r="I89" s="25">
        <f t="shared" ref="I89" si="38">I76+I88</f>
        <v>240.33999999999997</v>
      </c>
      <c r="J89" s="25">
        <f t="shared" ref="J89:L89" si="39">J76+J88</f>
        <v>1691.63</v>
      </c>
      <c r="K89" s="25"/>
      <c r="L89" s="92">
        <f t="shared" si="39"/>
        <v>247</v>
      </c>
    </row>
    <row r="90" spans="1:12" ht="15">
      <c r="A90" s="14">
        <v>1</v>
      </c>
      <c r="B90" s="15">
        <v>5</v>
      </c>
      <c r="C90" s="16" t="s">
        <v>20</v>
      </c>
      <c r="D90" s="42" t="s">
        <v>21</v>
      </c>
      <c r="E90" s="39" t="s">
        <v>167</v>
      </c>
      <c r="F90" s="44">
        <v>200</v>
      </c>
      <c r="G90" s="47">
        <v>7.42</v>
      </c>
      <c r="H90" s="47">
        <v>7.76</v>
      </c>
      <c r="I90" s="130">
        <v>42.2</v>
      </c>
      <c r="J90" s="47">
        <v>268.24</v>
      </c>
      <c r="K90" s="46" t="s">
        <v>168</v>
      </c>
      <c r="L90" s="70">
        <v>247</v>
      </c>
    </row>
    <row r="91" spans="1:12" ht="15">
      <c r="A91" s="17"/>
      <c r="B91" s="10"/>
      <c r="C91" s="8"/>
      <c r="D91" s="121" t="s">
        <v>62</v>
      </c>
      <c r="E91" s="38" t="s">
        <v>64</v>
      </c>
      <c r="F91" s="43">
        <v>20</v>
      </c>
      <c r="G91" s="48">
        <v>4.4000000000000004</v>
      </c>
      <c r="H91" s="48">
        <v>5.2</v>
      </c>
      <c r="I91" s="131">
        <v>0</v>
      </c>
      <c r="J91" s="48">
        <v>64.239999999999995</v>
      </c>
      <c r="K91" s="45" t="s">
        <v>65</v>
      </c>
      <c r="L91" s="31"/>
    </row>
    <row r="92" spans="1:12" ht="15">
      <c r="A92" s="17"/>
      <c r="B92" s="10"/>
      <c r="C92" s="8"/>
      <c r="D92" s="40" t="s">
        <v>29</v>
      </c>
      <c r="E92" s="38" t="s">
        <v>42</v>
      </c>
      <c r="F92" s="43">
        <v>30</v>
      </c>
      <c r="G92" s="48">
        <v>2.25</v>
      </c>
      <c r="H92" s="48">
        <v>0.87</v>
      </c>
      <c r="I92" s="131">
        <v>15.42</v>
      </c>
      <c r="J92" s="48">
        <v>78.510000000000005</v>
      </c>
      <c r="K92" s="45" t="s">
        <v>52</v>
      </c>
      <c r="L92" s="31"/>
    </row>
    <row r="93" spans="1:12" ht="15">
      <c r="A93" s="17"/>
      <c r="B93" s="10"/>
      <c r="C93" s="8"/>
      <c r="D93" s="41" t="s">
        <v>22</v>
      </c>
      <c r="E93" s="117" t="s">
        <v>44</v>
      </c>
      <c r="F93" s="126">
        <v>207</v>
      </c>
      <c r="G93" s="132">
        <v>0.08</v>
      </c>
      <c r="H93" s="132">
        <v>0.02</v>
      </c>
      <c r="I93" s="133">
        <v>15</v>
      </c>
      <c r="J93" s="132">
        <v>60.5</v>
      </c>
      <c r="K93" s="128" t="s">
        <v>75</v>
      </c>
      <c r="L93" s="31"/>
    </row>
    <row r="94" spans="1:12" ht="30">
      <c r="A94" s="17"/>
      <c r="B94" s="10"/>
      <c r="C94" s="8"/>
      <c r="D94" s="40" t="s">
        <v>142</v>
      </c>
      <c r="E94" s="38" t="s">
        <v>118</v>
      </c>
      <c r="F94" s="43">
        <v>65</v>
      </c>
      <c r="G94" s="48">
        <v>2.6</v>
      </c>
      <c r="H94" s="48">
        <v>9.75</v>
      </c>
      <c r="I94" s="131">
        <v>14.3</v>
      </c>
      <c r="J94" s="48">
        <v>156</v>
      </c>
      <c r="K94" s="45"/>
      <c r="L94" s="31"/>
    </row>
    <row r="95" spans="1:12" ht="15">
      <c r="A95" s="17"/>
      <c r="B95" s="10"/>
      <c r="C95" s="8"/>
      <c r="D95" s="5"/>
      <c r="E95" s="98"/>
      <c r="F95" s="30"/>
      <c r="G95" s="30"/>
      <c r="H95" s="30"/>
      <c r="I95" s="30"/>
      <c r="J95" s="30"/>
      <c r="K95" s="30"/>
      <c r="L95" s="31"/>
    </row>
    <row r="96" spans="1:12" ht="1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>
      <c r="A97" s="71"/>
      <c r="B97" s="72"/>
      <c r="C97" s="73"/>
      <c r="D97" s="74" t="s">
        <v>31</v>
      </c>
      <c r="E97" s="75"/>
      <c r="F97" s="76">
        <f>SUM(F90:F96)</f>
        <v>522</v>
      </c>
      <c r="G97" s="76">
        <f t="shared" ref="G97" si="40">SUM(G90:G96)</f>
        <v>16.75</v>
      </c>
      <c r="H97" s="76">
        <f t="shared" ref="H97" si="41">SUM(H90:H96)</f>
        <v>23.6</v>
      </c>
      <c r="I97" s="76">
        <f t="shared" ref="I97" si="42">SUM(I90:I96)</f>
        <v>86.92</v>
      </c>
      <c r="J97" s="76">
        <f t="shared" ref="J97:L97" si="43">SUM(J90:J96)</f>
        <v>627.49</v>
      </c>
      <c r="K97" s="76"/>
      <c r="L97" s="77">
        <f t="shared" si="43"/>
        <v>247</v>
      </c>
    </row>
    <row r="98" spans="1:12" ht="15">
      <c r="A98" s="14">
        <f>A90</f>
        <v>1</v>
      </c>
      <c r="B98" s="87">
        <f>B90</f>
        <v>5</v>
      </c>
      <c r="C98" s="16" t="s">
        <v>23</v>
      </c>
      <c r="D98" s="41" t="s">
        <v>24</v>
      </c>
      <c r="E98" s="83" t="s">
        <v>119</v>
      </c>
      <c r="F98" s="89">
        <v>60</v>
      </c>
      <c r="G98" s="90">
        <v>1</v>
      </c>
      <c r="H98" s="90">
        <v>3</v>
      </c>
      <c r="I98" s="90">
        <v>2</v>
      </c>
      <c r="J98" s="90">
        <v>38</v>
      </c>
      <c r="K98" s="91" t="s">
        <v>120</v>
      </c>
      <c r="L98" s="70"/>
    </row>
    <row r="99" spans="1:12" ht="1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>
      <c r="A100" s="17"/>
      <c r="B100" s="10"/>
      <c r="C100" s="8"/>
      <c r="D100" s="40" t="s">
        <v>26</v>
      </c>
      <c r="E100" s="38" t="s">
        <v>169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30">
      <c r="A101" s="17"/>
      <c r="B101" s="10"/>
      <c r="C101" s="8"/>
      <c r="D101" s="40" t="s">
        <v>27</v>
      </c>
      <c r="E101" s="38" t="s">
        <v>151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5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.75" thickBot="1">
      <c r="A105" s="17"/>
      <c r="B105" s="10"/>
      <c r="C105" s="8"/>
      <c r="D105" s="104"/>
      <c r="E105" s="105"/>
      <c r="F105" s="106"/>
      <c r="G105" s="62"/>
      <c r="H105" s="62"/>
      <c r="I105" s="62"/>
      <c r="J105" s="62"/>
      <c r="K105" s="107"/>
      <c r="L105" s="97"/>
    </row>
    <row r="106" spans="1:12" ht="15">
      <c r="A106" s="17">
        <v>1</v>
      </c>
      <c r="B106" s="10">
        <v>5</v>
      </c>
      <c r="C106" s="8" t="s">
        <v>102</v>
      </c>
      <c r="D106" s="82" t="s">
        <v>141</v>
      </c>
      <c r="E106" s="101" t="s">
        <v>170</v>
      </c>
      <c r="F106" s="84">
        <v>80</v>
      </c>
      <c r="G106" s="85">
        <v>6</v>
      </c>
      <c r="H106" s="85">
        <v>10</v>
      </c>
      <c r="I106" s="85">
        <v>24</v>
      </c>
      <c r="J106" s="85">
        <v>208</v>
      </c>
      <c r="K106" s="86" t="s">
        <v>122</v>
      </c>
      <c r="L106" s="93"/>
    </row>
    <row r="107" spans="1:12" ht="15">
      <c r="A107" s="17"/>
      <c r="B107" s="10"/>
      <c r="C107" s="8"/>
      <c r="D107" s="50" t="s">
        <v>142</v>
      </c>
      <c r="E107" s="117" t="s">
        <v>121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123</v>
      </c>
      <c r="L107" s="31"/>
    </row>
    <row r="108" spans="1:12" ht="1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5">
      <c r="A109" s="18"/>
      <c r="B109" s="11"/>
      <c r="C109" s="6"/>
      <c r="D109" s="12" t="s">
        <v>31</v>
      </c>
      <c r="E109" s="112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>
      <c r="A110" s="22">
        <f>A90</f>
        <v>1</v>
      </c>
      <c r="B110" s="23">
        <f>B90</f>
        <v>5</v>
      </c>
      <c r="C110" s="152" t="s">
        <v>4</v>
      </c>
      <c r="D110" s="153"/>
      <c r="E110" s="24"/>
      <c r="F110" s="25">
        <f>F97+F109</f>
        <v>1652</v>
      </c>
      <c r="G110" s="25">
        <f t="shared" ref="G110" si="48">G97+G109</f>
        <v>52.75</v>
      </c>
      <c r="H110" s="25">
        <f t="shared" ref="H110" si="49">H97+H109</f>
        <v>57.6</v>
      </c>
      <c r="I110" s="25">
        <f t="shared" ref="I110" si="50">I97+I109</f>
        <v>263.92</v>
      </c>
      <c r="J110" s="25">
        <f t="shared" ref="J110:L110" si="51">J97+J109</f>
        <v>1765.49</v>
      </c>
      <c r="K110" s="25"/>
      <c r="L110" s="92">
        <f t="shared" si="51"/>
        <v>247</v>
      </c>
    </row>
    <row r="111" spans="1:12" ht="45">
      <c r="A111" s="14">
        <v>2</v>
      </c>
      <c r="B111" s="15">
        <v>1</v>
      </c>
      <c r="C111" s="16" t="s">
        <v>20</v>
      </c>
      <c r="D111" s="42" t="s">
        <v>21</v>
      </c>
      <c r="E111" s="39" t="s">
        <v>143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140</v>
      </c>
      <c r="L111" s="70">
        <v>247</v>
      </c>
    </row>
    <row r="112" spans="1:12" ht="15">
      <c r="A112" s="17"/>
      <c r="B112" s="10"/>
      <c r="C112" s="8"/>
      <c r="D112" s="40" t="s">
        <v>139</v>
      </c>
      <c r="E112" s="38" t="s">
        <v>144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>
      <c r="A113" s="17"/>
      <c r="B113" s="10"/>
      <c r="C113" s="8"/>
      <c r="D113" s="41" t="s">
        <v>86</v>
      </c>
      <c r="E113" s="38" t="s">
        <v>145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87</v>
      </c>
      <c r="L113" s="31"/>
    </row>
    <row r="114" spans="1:12" ht="15">
      <c r="A114" s="17"/>
      <c r="B114" s="10"/>
      <c r="C114" s="8"/>
      <c r="D114" s="41" t="s">
        <v>22</v>
      </c>
      <c r="E114" s="38" t="s">
        <v>146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.75" thickBot="1">
      <c r="A115" s="17"/>
      <c r="B115" s="10"/>
      <c r="C115" s="8"/>
      <c r="D115" s="40"/>
      <c r="E115" s="59"/>
      <c r="F115" s="43"/>
      <c r="G115" s="48"/>
      <c r="H115" s="48"/>
      <c r="I115" s="48"/>
      <c r="J115" s="48"/>
      <c r="K115" s="45"/>
      <c r="L115" s="31"/>
    </row>
    <row r="116" spans="1:12" ht="15">
      <c r="A116" s="17"/>
      <c r="B116" s="10"/>
      <c r="C116" s="8"/>
      <c r="D116" s="5"/>
      <c r="E116" s="98"/>
      <c r="F116" s="30"/>
      <c r="G116" s="30"/>
      <c r="H116" s="30"/>
      <c r="I116" s="30"/>
      <c r="J116" s="30"/>
      <c r="K116" s="30"/>
      <c r="L116" s="31"/>
    </row>
    <row r="117" spans="1:12" ht="1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>
      <c r="A118" s="71"/>
      <c r="B118" s="72"/>
      <c r="C118" s="73"/>
      <c r="D118" s="74" t="s">
        <v>31</v>
      </c>
      <c r="E118" s="75"/>
      <c r="F118" s="76">
        <f>SUM(F111:F117)</f>
        <v>555</v>
      </c>
      <c r="G118" s="76">
        <f t="shared" ref="G118:J118" si="52">SUM(G111:G117)</f>
        <v>11</v>
      </c>
      <c r="H118" s="76">
        <f t="shared" si="52"/>
        <v>13</v>
      </c>
      <c r="I118" s="76">
        <f t="shared" si="52"/>
        <v>93</v>
      </c>
      <c r="J118" s="76">
        <f t="shared" si="52"/>
        <v>511</v>
      </c>
      <c r="K118" s="76"/>
      <c r="L118" s="77">
        <f t="shared" ref="L118" si="53">SUM(L111:L117)</f>
        <v>247</v>
      </c>
    </row>
    <row r="119" spans="1:12" ht="15">
      <c r="A119" s="14">
        <f>A111</f>
        <v>2</v>
      </c>
      <c r="B119" s="87">
        <f>B111</f>
        <v>1</v>
      </c>
      <c r="C119" s="16" t="s">
        <v>23</v>
      </c>
      <c r="D119" s="123" t="s">
        <v>24</v>
      </c>
      <c r="E119" s="117" t="s">
        <v>97</v>
      </c>
      <c r="F119" s="89">
        <v>60</v>
      </c>
      <c r="G119" s="90">
        <v>0</v>
      </c>
      <c r="H119" s="90">
        <v>3</v>
      </c>
      <c r="I119" s="90">
        <v>1</v>
      </c>
      <c r="J119" s="90">
        <v>35</v>
      </c>
      <c r="K119" s="91" t="s">
        <v>100</v>
      </c>
      <c r="L119" s="70"/>
    </row>
    <row r="120" spans="1:12" ht="15">
      <c r="A120" s="17"/>
      <c r="B120" s="10"/>
      <c r="C120" s="8"/>
      <c r="D120" s="115" t="s">
        <v>25</v>
      </c>
      <c r="E120" s="38" t="s">
        <v>147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148</v>
      </c>
      <c r="L120" s="31"/>
    </row>
    <row r="121" spans="1:12" ht="15">
      <c r="A121" s="17"/>
      <c r="B121" s="10"/>
      <c r="C121" s="8"/>
      <c r="D121" s="40" t="s">
        <v>26</v>
      </c>
      <c r="E121" s="38" t="s">
        <v>149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150</v>
      </c>
      <c r="L121" s="31"/>
    </row>
    <row r="122" spans="1:12" ht="30">
      <c r="A122" s="17"/>
      <c r="B122" s="10"/>
      <c r="C122" s="8"/>
      <c r="D122" s="40" t="s">
        <v>27</v>
      </c>
      <c r="E122" s="38" t="s">
        <v>151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>
      <c r="A123" s="17"/>
      <c r="B123" s="10"/>
      <c r="C123" s="8"/>
      <c r="D123" s="40" t="s">
        <v>28</v>
      </c>
      <c r="E123" s="53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90</v>
      </c>
      <c r="L123" s="31"/>
    </row>
    <row r="124" spans="1:12" ht="15">
      <c r="A124" s="17"/>
      <c r="B124" s="10"/>
      <c r="C124" s="8"/>
      <c r="D124" s="40" t="s">
        <v>29</v>
      </c>
      <c r="E124" s="53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>
      <c r="A126" s="17"/>
      <c r="B126" s="10"/>
      <c r="C126" s="8"/>
      <c r="D126" s="104"/>
      <c r="E126" s="105"/>
      <c r="F126" s="106"/>
      <c r="G126" s="62"/>
      <c r="H126" s="62"/>
      <c r="I126" s="62"/>
      <c r="J126" s="62"/>
      <c r="K126" s="107"/>
      <c r="L126" s="97"/>
    </row>
    <row r="127" spans="1:12" ht="30">
      <c r="A127" s="17">
        <v>2</v>
      </c>
      <c r="B127" s="10">
        <v>1</v>
      </c>
      <c r="C127" s="8" t="s">
        <v>102</v>
      </c>
      <c r="D127" s="82" t="s">
        <v>21</v>
      </c>
      <c r="E127" s="101" t="s">
        <v>92</v>
      </c>
      <c r="F127" s="108">
        <v>140</v>
      </c>
      <c r="G127" s="109">
        <v>7</v>
      </c>
      <c r="H127" s="109">
        <v>9</v>
      </c>
      <c r="I127" s="109">
        <v>27</v>
      </c>
      <c r="J127" s="109">
        <v>218</v>
      </c>
      <c r="K127" s="110" t="s">
        <v>94</v>
      </c>
      <c r="L127" s="93"/>
    </row>
    <row r="128" spans="1:12" ht="15">
      <c r="A128" s="17"/>
      <c r="B128" s="10"/>
      <c r="C128" s="8"/>
      <c r="D128" s="64" t="s">
        <v>28</v>
      </c>
      <c r="E128" s="52" t="s">
        <v>76</v>
      </c>
      <c r="F128" s="65">
        <v>200</v>
      </c>
      <c r="G128" s="66">
        <v>0</v>
      </c>
      <c r="H128" s="66">
        <v>0</v>
      </c>
      <c r="I128" s="66">
        <v>15</v>
      </c>
      <c r="J128" s="66">
        <v>62</v>
      </c>
      <c r="K128" s="67" t="s">
        <v>78</v>
      </c>
      <c r="L128" s="31"/>
    </row>
    <row r="129" spans="1:12" ht="15">
      <c r="A129" s="17"/>
      <c r="B129" s="10"/>
      <c r="C129" s="8"/>
      <c r="D129" s="5"/>
      <c r="E129" s="118"/>
      <c r="F129" s="30"/>
      <c r="G129" s="30"/>
      <c r="H129" s="30"/>
      <c r="I129" s="30"/>
      <c r="J129" s="30"/>
      <c r="K129" s="30"/>
      <c r="L129" s="31"/>
    </row>
    <row r="130" spans="1:12" ht="1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>
      <c r="A131" s="22">
        <f>A111</f>
        <v>2</v>
      </c>
      <c r="B131" s="23">
        <f>B111</f>
        <v>1</v>
      </c>
      <c r="C131" s="152" t="s">
        <v>4</v>
      </c>
      <c r="D131" s="153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2">
        <f t="shared" si="59"/>
        <v>247</v>
      </c>
    </row>
    <row r="132" spans="1:12" ht="15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4.3499999999999996</v>
      </c>
      <c r="H132" s="47">
        <v>2.25</v>
      </c>
      <c r="I132" s="130">
        <v>24.15</v>
      </c>
      <c r="J132" s="47">
        <v>134.94</v>
      </c>
      <c r="K132" s="46" t="s">
        <v>172</v>
      </c>
      <c r="L132" s="70">
        <v>247</v>
      </c>
    </row>
    <row r="133" spans="1:12" ht="1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2.25</v>
      </c>
      <c r="H133" s="48">
        <v>0.87</v>
      </c>
      <c r="I133" s="131">
        <v>15.42</v>
      </c>
      <c r="J133" s="48">
        <v>78.510000000000005</v>
      </c>
      <c r="K133" s="45" t="s">
        <v>52</v>
      </c>
      <c r="L133" s="31"/>
    </row>
    <row r="134" spans="1:12" ht="15">
      <c r="A134" s="17"/>
      <c r="B134" s="10"/>
      <c r="C134" s="8"/>
      <c r="D134" s="41" t="s">
        <v>62</v>
      </c>
      <c r="E134" s="38" t="s">
        <v>163</v>
      </c>
      <c r="F134" s="43">
        <v>10</v>
      </c>
      <c r="G134" s="48">
        <v>0.08</v>
      </c>
      <c r="H134" s="48">
        <v>6.38</v>
      </c>
      <c r="I134" s="131">
        <v>0.12</v>
      </c>
      <c r="J134" s="48">
        <v>58.22</v>
      </c>
      <c r="K134" s="45" t="s">
        <v>173</v>
      </c>
      <c r="L134" s="31"/>
    </row>
    <row r="135" spans="1:12" ht="15">
      <c r="A135" s="17"/>
      <c r="B135" s="10"/>
      <c r="C135" s="8"/>
      <c r="D135" s="41" t="s">
        <v>171</v>
      </c>
      <c r="E135" s="38" t="s">
        <v>79</v>
      </c>
      <c r="F135" s="43">
        <v>40</v>
      </c>
      <c r="G135" s="48">
        <v>4.76</v>
      </c>
      <c r="H135" s="48">
        <v>4.04</v>
      </c>
      <c r="I135" s="131">
        <v>0.24</v>
      </c>
      <c r="J135" s="48">
        <v>56.36</v>
      </c>
      <c r="K135" s="45" t="s">
        <v>80</v>
      </c>
      <c r="L135" s="31"/>
    </row>
    <row r="136" spans="1:12" ht="15">
      <c r="A136" s="17"/>
      <c r="B136" s="10"/>
      <c r="C136" s="8"/>
      <c r="D136" s="41" t="s">
        <v>86</v>
      </c>
      <c r="E136" s="38" t="s">
        <v>145</v>
      </c>
      <c r="F136" s="139">
        <v>150</v>
      </c>
      <c r="G136" s="142">
        <v>2.4</v>
      </c>
      <c r="H136" s="142">
        <v>0.75</v>
      </c>
      <c r="I136" s="142">
        <v>31.5</v>
      </c>
      <c r="J136" s="140">
        <v>142.35</v>
      </c>
      <c r="K136" s="45" t="s">
        <v>87</v>
      </c>
      <c r="L136" s="31"/>
    </row>
    <row r="137" spans="1:12" ht="15">
      <c r="A137" s="17"/>
      <c r="B137" s="10"/>
      <c r="C137" s="8"/>
      <c r="D137" s="40" t="s">
        <v>22</v>
      </c>
      <c r="E137" s="38" t="s">
        <v>46</v>
      </c>
      <c r="F137" s="126">
        <v>200</v>
      </c>
      <c r="G137" s="132">
        <v>3.9</v>
      </c>
      <c r="H137" s="132">
        <v>3.06</v>
      </c>
      <c r="I137" s="133">
        <v>16.34</v>
      </c>
      <c r="J137" s="132">
        <v>108.66</v>
      </c>
      <c r="K137" s="45" t="s">
        <v>66</v>
      </c>
      <c r="L137" s="31"/>
    </row>
    <row r="138" spans="1:12" ht="15">
      <c r="A138" s="17"/>
      <c r="B138" s="10"/>
      <c r="C138" s="8"/>
      <c r="D138" s="5"/>
      <c r="E138" s="98"/>
      <c r="F138" s="30"/>
      <c r="G138" s="30"/>
      <c r="H138" s="30"/>
      <c r="I138" s="30"/>
      <c r="J138" s="30"/>
      <c r="K138" s="30"/>
      <c r="L138" s="31"/>
    </row>
    <row r="139" spans="1:12" ht="15.75" thickBot="1">
      <c r="A139" s="71"/>
      <c r="B139" s="72"/>
      <c r="C139" s="73"/>
      <c r="D139" s="74" t="s">
        <v>31</v>
      </c>
      <c r="E139" s="75"/>
      <c r="F139" s="76">
        <f>SUM(F132:F138)</f>
        <v>580</v>
      </c>
      <c r="G139" s="141">
        <f t="shared" ref="G139:J139" si="60">SUM(G132:G138)</f>
        <v>17.739999999999998</v>
      </c>
      <c r="H139" s="141">
        <f t="shared" si="60"/>
        <v>17.349999999999998</v>
      </c>
      <c r="I139" s="141">
        <f t="shared" si="60"/>
        <v>87.77000000000001</v>
      </c>
      <c r="J139" s="141">
        <f t="shared" si="60"/>
        <v>579.04</v>
      </c>
      <c r="K139" s="76"/>
      <c r="L139" s="77">
        <f t="shared" ref="L139" si="61">SUM(L132:L138)</f>
        <v>247</v>
      </c>
    </row>
    <row r="140" spans="1:12" ht="15">
      <c r="A140" s="14">
        <f>A132</f>
        <v>2</v>
      </c>
      <c r="B140" s="87">
        <f>B132</f>
        <v>2</v>
      </c>
      <c r="C140" s="16" t="s">
        <v>23</v>
      </c>
      <c r="D140" s="143" t="s">
        <v>24</v>
      </c>
      <c r="E140" s="39" t="s">
        <v>59</v>
      </c>
      <c r="F140" s="89">
        <v>60</v>
      </c>
      <c r="G140" s="90">
        <v>1</v>
      </c>
      <c r="H140" s="90">
        <v>3</v>
      </c>
      <c r="I140" s="90">
        <v>4</v>
      </c>
      <c r="J140" s="90">
        <v>50</v>
      </c>
      <c r="K140" s="91" t="s">
        <v>60</v>
      </c>
      <c r="L140" s="70"/>
    </row>
    <row r="141" spans="1:12" ht="30">
      <c r="A141" s="17"/>
      <c r="B141" s="10"/>
      <c r="C141" s="8"/>
      <c r="D141" s="138" t="s">
        <v>25</v>
      </c>
      <c r="E141" s="38" t="s">
        <v>83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5">
      <c r="A142" s="17"/>
      <c r="B142" s="10"/>
      <c r="C142" s="8"/>
      <c r="D142" s="138" t="s">
        <v>26</v>
      </c>
      <c r="E142" s="52" t="s">
        <v>129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130</v>
      </c>
      <c r="L142" s="31"/>
    </row>
    <row r="143" spans="1:12" ht="30">
      <c r="A143" s="17"/>
      <c r="B143" s="10"/>
      <c r="C143" s="8"/>
      <c r="D143" s="138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5">
      <c r="A144" s="17"/>
      <c r="B144" s="10"/>
      <c r="C144" s="8"/>
      <c r="D144" s="138" t="s">
        <v>28</v>
      </c>
      <c r="E144" s="38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5">
      <c r="A145" s="17"/>
      <c r="B145" s="10"/>
      <c r="C145" s="8"/>
      <c r="D145" s="138" t="s">
        <v>29</v>
      </c>
      <c r="E145" s="53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5">
      <c r="A146" s="17"/>
      <c r="B146" s="10"/>
      <c r="C146" s="8"/>
      <c r="D146" s="138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.75" thickBot="1">
      <c r="A147" s="17"/>
      <c r="B147" s="10"/>
      <c r="C147" s="8"/>
      <c r="D147" s="94"/>
      <c r="E147" s="95"/>
      <c r="F147" s="96"/>
      <c r="G147" s="96"/>
      <c r="H147" s="96"/>
      <c r="I147" s="96"/>
      <c r="J147" s="96"/>
      <c r="K147" s="96"/>
      <c r="L147" s="97"/>
    </row>
    <row r="148" spans="1:12" ht="15">
      <c r="A148" s="17">
        <v>2</v>
      </c>
      <c r="B148" s="10">
        <v>2</v>
      </c>
      <c r="C148" s="8" t="s">
        <v>102</v>
      </c>
      <c r="D148" s="82" t="s">
        <v>21</v>
      </c>
      <c r="E148" s="101" t="s">
        <v>170</v>
      </c>
      <c r="F148" s="108">
        <v>80</v>
      </c>
      <c r="G148" s="109">
        <v>6</v>
      </c>
      <c r="H148" s="109">
        <v>10</v>
      </c>
      <c r="I148" s="109">
        <v>24</v>
      </c>
      <c r="J148" s="109">
        <v>208</v>
      </c>
      <c r="K148" s="110" t="s">
        <v>122</v>
      </c>
      <c r="L148" s="93"/>
    </row>
    <row r="149" spans="1:12" ht="15">
      <c r="A149" s="17"/>
      <c r="B149" s="10"/>
      <c r="C149" s="8"/>
      <c r="D149" s="64" t="s">
        <v>142</v>
      </c>
      <c r="E149" s="117" t="s">
        <v>121</v>
      </c>
      <c r="F149" s="65">
        <v>50</v>
      </c>
      <c r="G149" s="66">
        <v>2</v>
      </c>
      <c r="H149" s="66">
        <v>0</v>
      </c>
      <c r="I149" s="66">
        <v>9</v>
      </c>
      <c r="J149" s="66">
        <v>42</v>
      </c>
      <c r="K149" s="67" t="s">
        <v>123</v>
      </c>
      <c r="L149" s="31"/>
    </row>
    <row r="150" spans="1:12" ht="15">
      <c r="A150" s="17"/>
      <c r="B150" s="10"/>
      <c r="C150" s="8"/>
      <c r="D150" s="64" t="s">
        <v>28</v>
      </c>
      <c r="E150" s="117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.75" thickBot="1">
      <c r="A151" s="18"/>
      <c r="B151" s="11"/>
      <c r="C151" s="6"/>
      <c r="D151" s="12" t="s">
        <v>31</v>
      </c>
      <c r="E151" s="59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>
      <c r="A152" s="22">
        <f>A132</f>
        <v>2</v>
      </c>
      <c r="B152" s="23">
        <f>B132</f>
        <v>2</v>
      </c>
      <c r="C152" s="152" t="s">
        <v>4</v>
      </c>
      <c r="D152" s="153"/>
      <c r="E152" s="24"/>
      <c r="F152" s="25">
        <f>F139+F151</f>
        <v>1690</v>
      </c>
      <c r="G152" s="144">
        <f t="shared" ref="G152" si="64">G139+G151</f>
        <v>54.739999999999995</v>
      </c>
      <c r="H152" s="144">
        <f t="shared" ref="H152" si="65">H139+H151</f>
        <v>57.349999999999994</v>
      </c>
      <c r="I152" s="144">
        <f t="shared" ref="I152" si="66">I139+I151</f>
        <v>271.77</v>
      </c>
      <c r="J152" s="144">
        <f t="shared" ref="J152:L152" si="67">J139+J151</f>
        <v>1824.04</v>
      </c>
      <c r="K152" s="25"/>
      <c r="L152" s="92">
        <f t="shared" si="67"/>
        <v>247</v>
      </c>
    </row>
    <row r="153" spans="1:12" ht="30">
      <c r="A153" s="14">
        <v>2</v>
      </c>
      <c r="B153" s="15">
        <v>3</v>
      </c>
      <c r="C153" s="16" t="s">
        <v>20</v>
      </c>
      <c r="D153" s="51" t="s">
        <v>21</v>
      </c>
      <c r="E153" s="39" t="s">
        <v>131</v>
      </c>
      <c r="F153" s="44">
        <v>150</v>
      </c>
      <c r="G153" s="47">
        <v>16.38</v>
      </c>
      <c r="H153" s="47">
        <v>15.9</v>
      </c>
      <c r="I153" s="130">
        <v>21.62</v>
      </c>
      <c r="J153" s="47">
        <v>295.12</v>
      </c>
      <c r="K153" s="46" t="s">
        <v>132</v>
      </c>
      <c r="L153" s="70">
        <v>247</v>
      </c>
    </row>
    <row r="154" spans="1:12" ht="15">
      <c r="A154" s="17"/>
      <c r="B154" s="10"/>
      <c r="C154" s="8"/>
      <c r="D154" s="40" t="s">
        <v>174</v>
      </c>
      <c r="E154" s="38" t="s">
        <v>42</v>
      </c>
      <c r="F154" s="43">
        <v>20</v>
      </c>
      <c r="G154" s="48">
        <v>1.5</v>
      </c>
      <c r="H154" s="48">
        <v>0.57999999999999996</v>
      </c>
      <c r="I154" s="131">
        <v>10.28</v>
      </c>
      <c r="J154" s="48">
        <v>52.34</v>
      </c>
      <c r="K154" s="45" t="s">
        <v>52</v>
      </c>
      <c r="L154" s="31"/>
    </row>
    <row r="155" spans="1:12" ht="15">
      <c r="A155" s="17"/>
      <c r="B155" s="10"/>
      <c r="C155" s="8"/>
      <c r="D155" s="121" t="s">
        <v>62</v>
      </c>
      <c r="E155" s="38" t="s">
        <v>163</v>
      </c>
      <c r="F155" s="43">
        <v>10</v>
      </c>
      <c r="G155" s="48">
        <v>0.08</v>
      </c>
      <c r="H155" s="48">
        <v>6.38</v>
      </c>
      <c r="I155" s="131">
        <v>0.12</v>
      </c>
      <c r="J155" s="48">
        <v>58.22</v>
      </c>
      <c r="K155" s="45" t="s">
        <v>173</v>
      </c>
      <c r="L155" s="31"/>
    </row>
    <row r="156" spans="1:12" ht="15.75" customHeight="1">
      <c r="A156" s="17"/>
      <c r="B156" s="10"/>
      <c r="C156" s="8"/>
      <c r="D156" s="41" t="s">
        <v>22</v>
      </c>
      <c r="E156" s="117" t="s">
        <v>44</v>
      </c>
      <c r="F156" s="126">
        <v>207</v>
      </c>
      <c r="G156" s="142">
        <v>0.24</v>
      </c>
      <c r="H156" s="146">
        <v>0.06</v>
      </c>
      <c r="I156" s="147">
        <v>15.22</v>
      </c>
      <c r="J156" s="140">
        <v>62.38</v>
      </c>
      <c r="K156" s="128" t="s">
        <v>75</v>
      </c>
      <c r="L156" s="31"/>
    </row>
    <row r="157" spans="1:12" ht="15">
      <c r="A157" s="17"/>
      <c r="B157" s="10"/>
      <c r="C157" s="8"/>
      <c r="D157" s="40" t="s">
        <v>86</v>
      </c>
      <c r="E157" s="118" t="s">
        <v>145</v>
      </c>
      <c r="F157" s="127">
        <v>150</v>
      </c>
      <c r="G157" s="134">
        <v>1.65</v>
      </c>
      <c r="H157" s="135">
        <v>0.75</v>
      </c>
      <c r="I157" s="148">
        <v>13.05</v>
      </c>
      <c r="J157" s="137">
        <v>65.55</v>
      </c>
      <c r="K157" s="145" t="s">
        <v>87</v>
      </c>
      <c r="L157" s="31"/>
    </row>
    <row r="158" spans="1:12" ht="15.75" thickBot="1">
      <c r="A158" s="71"/>
      <c r="B158" s="72"/>
      <c r="C158" s="73"/>
      <c r="D158" s="74" t="s">
        <v>31</v>
      </c>
      <c r="E158" s="75"/>
      <c r="F158" s="76">
        <f>SUM(F153:F157)</f>
        <v>537</v>
      </c>
      <c r="G158" s="141">
        <f>SUM(G153:G157)</f>
        <v>19.849999999999994</v>
      </c>
      <c r="H158" s="141">
        <f>SUM(H153:H157)</f>
        <v>23.669999999999998</v>
      </c>
      <c r="I158" s="141">
        <f>SUM(I153:I157)</f>
        <v>60.289999999999992</v>
      </c>
      <c r="J158" s="141">
        <f>SUM(J153:J157)</f>
        <v>533.61</v>
      </c>
      <c r="K158" s="76"/>
      <c r="L158" s="77">
        <f>SUM(L153:L157)</f>
        <v>247</v>
      </c>
    </row>
    <row r="159" spans="1:12" ht="30">
      <c r="A159" s="14">
        <f>A153</f>
        <v>2</v>
      </c>
      <c r="B159" s="87">
        <f>B153</f>
        <v>3</v>
      </c>
      <c r="C159" s="16" t="s">
        <v>23</v>
      </c>
      <c r="D159" s="51" t="s">
        <v>24</v>
      </c>
      <c r="E159" s="83" t="s">
        <v>164</v>
      </c>
      <c r="F159" s="89">
        <v>60</v>
      </c>
      <c r="G159" s="90">
        <v>1</v>
      </c>
      <c r="H159" s="90">
        <v>3</v>
      </c>
      <c r="I159" s="90">
        <v>2</v>
      </c>
      <c r="J159" s="90">
        <v>39</v>
      </c>
      <c r="K159" s="91" t="s">
        <v>113</v>
      </c>
      <c r="L159" s="70"/>
    </row>
    <row r="160" spans="1:12" ht="30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107</v>
      </c>
      <c r="L160" s="31"/>
    </row>
    <row r="161" spans="1:12" ht="15">
      <c r="A161" s="17"/>
      <c r="B161" s="10"/>
      <c r="C161" s="8"/>
      <c r="D161" s="40" t="s">
        <v>26</v>
      </c>
      <c r="E161" s="52" t="s">
        <v>175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133</v>
      </c>
      <c r="L161" s="31"/>
    </row>
    <row r="162" spans="1:12" ht="15">
      <c r="A162" s="17"/>
      <c r="B162" s="10"/>
      <c r="C162" s="8"/>
      <c r="D162" s="40"/>
      <c r="E162" s="52"/>
      <c r="F162" s="43"/>
      <c r="G162" s="48"/>
      <c r="H162" s="48"/>
      <c r="I162" s="48"/>
      <c r="J162" s="48"/>
      <c r="K162" s="30"/>
      <c r="L162" s="31"/>
    </row>
    <row r="163" spans="1:12" ht="15">
      <c r="A163" s="17"/>
      <c r="B163" s="10"/>
      <c r="C163" s="8"/>
      <c r="D163" s="40" t="s">
        <v>28</v>
      </c>
      <c r="E163" s="52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56" t="s">
        <v>78</v>
      </c>
      <c r="L163" s="31"/>
    </row>
    <row r="164" spans="1:12" ht="15">
      <c r="A164" s="17"/>
      <c r="B164" s="10"/>
      <c r="C164" s="8"/>
      <c r="D164" s="40" t="s">
        <v>29</v>
      </c>
      <c r="E164" s="38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45" t="s">
        <v>56</v>
      </c>
      <c r="L164" s="31"/>
    </row>
    <row r="165" spans="1:12" ht="15">
      <c r="A165" s="17"/>
      <c r="B165" s="10"/>
      <c r="C165" s="8"/>
      <c r="D165" s="40" t="s">
        <v>30</v>
      </c>
      <c r="E165" s="53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57" t="s">
        <v>57</v>
      </c>
      <c r="L165" s="31"/>
    </row>
    <row r="166" spans="1:12" ht="15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.75" thickBot="1">
      <c r="A167" s="17"/>
      <c r="B167" s="10"/>
      <c r="C167" s="8"/>
      <c r="D167" s="104"/>
      <c r="E167" s="59"/>
      <c r="F167" s="61"/>
      <c r="G167" s="62"/>
      <c r="H167" s="62"/>
      <c r="I167" s="62"/>
      <c r="J167" s="62"/>
      <c r="K167" s="96"/>
      <c r="L167" s="97"/>
    </row>
    <row r="168" spans="1:12" ht="15">
      <c r="A168" s="17">
        <v>2</v>
      </c>
      <c r="B168" s="10">
        <v>3</v>
      </c>
      <c r="C168" s="8" t="s">
        <v>102</v>
      </c>
      <c r="D168" s="82" t="s">
        <v>21</v>
      </c>
      <c r="E168" s="39" t="s">
        <v>166</v>
      </c>
      <c r="F168" s="84">
        <v>100</v>
      </c>
      <c r="G168" s="85">
        <v>9</v>
      </c>
      <c r="H168" s="85">
        <v>11</v>
      </c>
      <c r="I168" s="85">
        <v>31</v>
      </c>
      <c r="J168" s="85">
        <v>258</v>
      </c>
      <c r="K168" s="86" t="s">
        <v>117</v>
      </c>
      <c r="L168" s="93"/>
    </row>
    <row r="169" spans="1:12" ht="15">
      <c r="A169" s="17"/>
      <c r="B169" s="10"/>
      <c r="C169" s="8"/>
      <c r="D169" s="50" t="s">
        <v>28</v>
      </c>
      <c r="E169" s="53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90</v>
      </c>
      <c r="L169" s="31"/>
    </row>
    <row r="170" spans="1:12" ht="1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>
      <c r="A171" s="22">
        <f>A153</f>
        <v>2</v>
      </c>
      <c r="B171" s="23">
        <f>B153</f>
        <v>3</v>
      </c>
      <c r="C171" s="152" t="s">
        <v>4</v>
      </c>
      <c r="D171" s="153"/>
      <c r="E171" s="24"/>
      <c r="F171" s="25">
        <f>F158+F170</f>
        <v>1547</v>
      </c>
      <c r="G171" s="25">
        <f t="shared" ref="G171" si="70">G158+G170</f>
        <v>50.849999999999994</v>
      </c>
      <c r="H171" s="25">
        <f t="shared" ref="H171" si="71">H158+H170</f>
        <v>63.67</v>
      </c>
      <c r="I171" s="25">
        <f t="shared" ref="I171" si="72">I158+I170</f>
        <v>209.29</v>
      </c>
      <c r="J171" s="25">
        <f t="shared" ref="J171:L171" si="73">J158+J170</f>
        <v>1608.6100000000001</v>
      </c>
      <c r="K171" s="25"/>
      <c r="L171" s="92">
        <f t="shared" si="73"/>
        <v>247</v>
      </c>
    </row>
    <row r="172" spans="1:12" ht="30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125</v>
      </c>
      <c r="L172" s="70">
        <v>247</v>
      </c>
    </row>
    <row r="173" spans="1:12" ht="1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>
      <c r="A174" s="17"/>
      <c r="B174" s="10"/>
      <c r="C174" s="8"/>
      <c r="D174" s="41" t="s">
        <v>62</v>
      </c>
      <c r="E174" s="38" t="s">
        <v>124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126</v>
      </c>
      <c r="L174" s="31"/>
    </row>
    <row r="175" spans="1:12" ht="15">
      <c r="A175" s="17"/>
      <c r="B175" s="10"/>
      <c r="C175" s="8"/>
      <c r="D175" s="40" t="s">
        <v>86</v>
      </c>
      <c r="E175" s="118" t="s">
        <v>145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87</v>
      </c>
      <c r="L175" s="31"/>
    </row>
    <row r="176" spans="1:12" ht="15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5">
      <c r="A177" s="17"/>
      <c r="B177" s="10"/>
      <c r="C177" s="8"/>
      <c r="D177" s="5"/>
      <c r="E177" s="98"/>
      <c r="F177" s="30"/>
      <c r="G177" s="30"/>
      <c r="H177" s="30"/>
      <c r="I177" s="30"/>
      <c r="J177" s="30"/>
      <c r="K177" s="30"/>
      <c r="L177" s="31"/>
    </row>
    <row r="178" spans="1:12" ht="1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>
      <c r="A179" s="71"/>
      <c r="B179" s="72"/>
      <c r="C179" s="73"/>
      <c r="D179" s="74" t="s">
        <v>31</v>
      </c>
      <c r="E179" s="75"/>
      <c r="F179" s="76">
        <f>SUM(F172:F178)</f>
        <v>555</v>
      </c>
      <c r="G179" s="76">
        <f t="shared" ref="G179:J179" si="74">SUM(G172:G178)</f>
        <v>14</v>
      </c>
      <c r="H179" s="76">
        <f t="shared" si="74"/>
        <v>17</v>
      </c>
      <c r="I179" s="76">
        <f t="shared" si="74"/>
        <v>86</v>
      </c>
      <c r="J179" s="76">
        <f t="shared" si="74"/>
        <v>555</v>
      </c>
      <c r="K179" s="76"/>
      <c r="L179" s="77">
        <f t="shared" ref="L179" si="75">SUM(L172:L178)</f>
        <v>247</v>
      </c>
    </row>
    <row r="180" spans="1:12" ht="30">
      <c r="A180" s="14">
        <f>A172</f>
        <v>2</v>
      </c>
      <c r="B180" s="87">
        <f>B172</f>
        <v>4</v>
      </c>
      <c r="C180" s="16" t="s">
        <v>23</v>
      </c>
      <c r="D180" s="51" t="s">
        <v>24</v>
      </c>
      <c r="E180" s="119" t="s">
        <v>153</v>
      </c>
      <c r="F180" s="89">
        <v>60</v>
      </c>
      <c r="G180" s="90">
        <v>1</v>
      </c>
      <c r="H180" s="90">
        <v>3</v>
      </c>
      <c r="I180" s="90">
        <v>5</v>
      </c>
      <c r="J180" s="90">
        <v>50</v>
      </c>
      <c r="K180" s="91" t="s">
        <v>88</v>
      </c>
      <c r="L180" s="70"/>
    </row>
    <row r="181" spans="1:12" ht="30">
      <c r="A181" s="17"/>
      <c r="B181" s="10"/>
      <c r="C181" s="8"/>
      <c r="D181" s="40" t="s">
        <v>25</v>
      </c>
      <c r="E181" s="38" t="s">
        <v>111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114</v>
      </c>
      <c r="L181" s="31"/>
    </row>
    <row r="182" spans="1:12" ht="15">
      <c r="A182" s="17"/>
      <c r="B182" s="10"/>
      <c r="C182" s="8"/>
      <c r="D182" s="40" t="s">
        <v>26</v>
      </c>
      <c r="E182" s="52" t="s">
        <v>176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127</v>
      </c>
      <c r="L182" s="31"/>
    </row>
    <row r="183" spans="1:12" ht="15">
      <c r="A183" s="17"/>
      <c r="B183" s="10"/>
      <c r="C183" s="8"/>
      <c r="D183" s="40" t="s">
        <v>27</v>
      </c>
      <c r="E183" s="38" t="s">
        <v>177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128</v>
      </c>
      <c r="L183" s="31"/>
    </row>
    <row r="184" spans="1:12" ht="15">
      <c r="A184" s="17"/>
      <c r="B184" s="10"/>
      <c r="C184" s="8"/>
      <c r="D184" s="40" t="s">
        <v>28</v>
      </c>
      <c r="E184" s="38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5">
      <c r="A185" s="17"/>
      <c r="B185" s="10"/>
      <c r="C185" s="8"/>
      <c r="D185" s="40" t="s">
        <v>29</v>
      </c>
      <c r="E185" s="53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5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.75" thickBot="1">
      <c r="A187" s="17"/>
      <c r="B187" s="10"/>
      <c r="C187" s="8"/>
      <c r="D187" s="104"/>
      <c r="E187" s="105"/>
      <c r="F187" s="106"/>
      <c r="G187" s="62"/>
      <c r="H187" s="62"/>
      <c r="I187" s="62"/>
      <c r="J187" s="62"/>
      <c r="K187" s="107"/>
      <c r="L187" s="97"/>
    </row>
    <row r="188" spans="1:12" ht="30">
      <c r="A188" s="17">
        <v>2</v>
      </c>
      <c r="B188" s="10">
        <v>4</v>
      </c>
      <c r="C188" s="8" t="s">
        <v>102</v>
      </c>
      <c r="D188" s="82" t="s">
        <v>139</v>
      </c>
      <c r="E188" s="120" t="s">
        <v>178</v>
      </c>
      <c r="F188" s="84">
        <v>110</v>
      </c>
      <c r="G188" s="85">
        <v>7</v>
      </c>
      <c r="H188" s="85">
        <v>13</v>
      </c>
      <c r="I188" s="85">
        <v>31</v>
      </c>
      <c r="J188" s="85">
        <v>235</v>
      </c>
      <c r="K188" s="86" t="s">
        <v>85</v>
      </c>
      <c r="L188" s="93"/>
    </row>
    <row r="189" spans="1:12" ht="15">
      <c r="A189" s="17"/>
      <c r="B189" s="10"/>
      <c r="C189" s="8"/>
      <c r="D189" s="64" t="s">
        <v>28</v>
      </c>
      <c r="E189" s="53" t="s">
        <v>93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95</v>
      </c>
      <c r="L189" s="31"/>
    </row>
    <row r="190" spans="1:12" ht="1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>
      <c r="A192" s="22">
        <f>A172</f>
        <v>2</v>
      </c>
      <c r="B192" s="23">
        <f>B172</f>
        <v>4</v>
      </c>
      <c r="C192" s="152" t="s">
        <v>4</v>
      </c>
      <c r="D192" s="153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2">
        <f t="shared" si="81"/>
        <v>247</v>
      </c>
    </row>
    <row r="193" spans="1:12" ht="15">
      <c r="A193" s="14">
        <v>2</v>
      </c>
      <c r="B193" s="15">
        <v>5</v>
      </c>
      <c r="C193" s="16" t="s">
        <v>20</v>
      </c>
      <c r="D193" s="42" t="s">
        <v>21</v>
      </c>
      <c r="E193" s="39" t="s">
        <v>134</v>
      </c>
      <c r="F193" s="44">
        <v>155</v>
      </c>
      <c r="G193" s="47">
        <v>17.91</v>
      </c>
      <c r="H193" s="47">
        <v>16.350000000000001</v>
      </c>
      <c r="I193" s="130">
        <v>2.91</v>
      </c>
      <c r="J193" s="47">
        <v>230</v>
      </c>
      <c r="K193" s="46" t="s">
        <v>136</v>
      </c>
      <c r="L193" s="70">
        <v>247</v>
      </c>
    </row>
    <row r="194" spans="1:12" ht="15">
      <c r="A194" s="17"/>
      <c r="B194" s="10"/>
      <c r="C194" s="8"/>
      <c r="D194" s="121" t="s">
        <v>62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5">
      <c r="A195" s="17"/>
      <c r="B195" s="10"/>
      <c r="C195" s="8"/>
      <c r="D195" s="40" t="s">
        <v>29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30">
      <c r="A196" s="17"/>
      <c r="B196" s="10"/>
      <c r="C196" s="8"/>
      <c r="D196" s="40" t="s">
        <v>142</v>
      </c>
      <c r="E196" s="38" t="s">
        <v>118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>
      <c r="A198" s="17"/>
      <c r="B198" s="10"/>
      <c r="C198" s="8"/>
      <c r="D198" s="5"/>
      <c r="E198" s="98"/>
      <c r="F198" s="30"/>
      <c r="G198" s="30"/>
      <c r="H198" s="30"/>
      <c r="I198" s="30"/>
      <c r="J198" s="30"/>
      <c r="K198" s="30"/>
      <c r="L198" s="31"/>
    </row>
    <row r="199" spans="1:12" ht="1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>
      <c r="A200" s="71"/>
      <c r="B200" s="72"/>
      <c r="C200" s="73"/>
      <c r="D200" s="74" t="s">
        <v>31</v>
      </c>
      <c r="E200" s="75"/>
      <c r="F200" s="76">
        <f>SUM(F193:F199)</f>
        <v>527</v>
      </c>
      <c r="G200" s="76">
        <f t="shared" ref="G200:J200" si="82">SUM(G193:G199)</f>
        <v>23.91</v>
      </c>
      <c r="H200" s="76">
        <f t="shared" si="82"/>
        <v>26.35</v>
      </c>
      <c r="I200" s="76">
        <f t="shared" si="82"/>
        <v>52.91</v>
      </c>
      <c r="J200" s="76">
        <f t="shared" si="82"/>
        <v>549</v>
      </c>
      <c r="K200" s="76"/>
      <c r="L200" s="77">
        <f t="shared" ref="L200" si="83">SUM(L193:L199)</f>
        <v>247</v>
      </c>
    </row>
    <row r="201" spans="1:12" ht="15">
      <c r="A201" s="14">
        <f>A193</f>
        <v>2</v>
      </c>
      <c r="B201" s="87">
        <f>B193</f>
        <v>5</v>
      </c>
      <c r="C201" s="16" t="s">
        <v>23</v>
      </c>
      <c r="D201" s="51" t="s">
        <v>24</v>
      </c>
      <c r="E201" s="88" t="s">
        <v>179</v>
      </c>
      <c r="F201" s="89">
        <v>60</v>
      </c>
      <c r="G201" s="90">
        <v>1</v>
      </c>
      <c r="H201" s="90">
        <v>3</v>
      </c>
      <c r="I201" s="90">
        <v>2</v>
      </c>
      <c r="J201" s="90">
        <v>35</v>
      </c>
      <c r="K201" s="91" t="s">
        <v>137</v>
      </c>
      <c r="L201" s="70"/>
    </row>
    <row r="202" spans="1:12" ht="1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>
      <c r="A203" s="17"/>
      <c r="B203" s="10"/>
      <c r="C203" s="8"/>
      <c r="D203" s="40" t="s">
        <v>26</v>
      </c>
      <c r="E203" s="52" t="s">
        <v>135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138</v>
      </c>
      <c r="L203" s="31"/>
    </row>
    <row r="204" spans="1:12" ht="30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5">
      <c r="A205" s="17"/>
      <c r="B205" s="10"/>
      <c r="C205" s="8"/>
      <c r="D205" s="40" t="s">
        <v>28</v>
      </c>
      <c r="E205" s="117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5">
      <c r="A206" s="17"/>
      <c r="B206" s="10"/>
      <c r="C206" s="8"/>
      <c r="D206" s="40" t="s">
        <v>29</v>
      </c>
      <c r="E206" s="53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5">
      <c r="A207" s="17"/>
      <c r="B207" s="10"/>
      <c r="C207" s="8"/>
      <c r="D207" s="40" t="s">
        <v>30</v>
      </c>
      <c r="E207" s="53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.75" thickBot="1">
      <c r="A208" s="17"/>
      <c r="B208" s="10"/>
      <c r="C208" s="8"/>
      <c r="D208" s="94"/>
      <c r="E208" s="95"/>
      <c r="F208" s="96"/>
      <c r="G208" s="96"/>
      <c r="H208" s="96"/>
      <c r="I208" s="96"/>
      <c r="J208" s="96"/>
      <c r="K208" s="96"/>
      <c r="L208" s="97"/>
    </row>
    <row r="209" spans="1:12" ht="30">
      <c r="A209" s="17">
        <v>2</v>
      </c>
      <c r="B209" s="10">
        <v>5</v>
      </c>
      <c r="C209" s="8" t="s">
        <v>102</v>
      </c>
      <c r="D209" s="82" t="s">
        <v>141</v>
      </c>
      <c r="E209" s="101" t="s">
        <v>161</v>
      </c>
      <c r="F209" s="84">
        <v>100</v>
      </c>
      <c r="G209" s="85">
        <v>10</v>
      </c>
      <c r="H209" s="85">
        <v>8</v>
      </c>
      <c r="I209" s="85">
        <v>45</v>
      </c>
      <c r="J209" s="85">
        <v>287</v>
      </c>
      <c r="K209" s="86" t="s">
        <v>85</v>
      </c>
      <c r="L209" s="93"/>
    </row>
    <row r="210" spans="1:12" ht="15">
      <c r="A210" s="17"/>
      <c r="B210" s="10"/>
      <c r="C210" s="8"/>
      <c r="D210" s="40" t="s">
        <v>22</v>
      </c>
      <c r="E210" s="117" t="s">
        <v>109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110</v>
      </c>
      <c r="L210" s="31"/>
    </row>
    <row r="211" spans="1:12" ht="15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5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.75" thickBot="1">
      <c r="A213" s="22">
        <f>A193</f>
        <v>2</v>
      </c>
      <c r="B213" s="23">
        <f>B193</f>
        <v>5</v>
      </c>
      <c r="C213" s="152" t="s">
        <v>4</v>
      </c>
      <c r="D213" s="153"/>
      <c r="E213" s="24"/>
      <c r="F213" s="25">
        <f>F200+F212</f>
        <v>1617</v>
      </c>
      <c r="G213" s="25">
        <f t="shared" ref="G213" si="86">G200+G212</f>
        <v>65.91</v>
      </c>
      <c r="H213" s="25">
        <f t="shared" ref="H213" si="87">H200+H212</f>
        <v>60.35</v>
      </c>
      <c r="I213" s="25">
        <f t="shared" ref="I213" si="88">I200+I212</f>
        <v>239.91</v>
      </c>
      <c r="J213" s="25">
        <f t="shared" ref="J213:L213" si="89">J200+J212</f>
        <v>1736</v>
      </c>
      <c r="K213" s="25"/>
      <c r="L213" s="92">
        <f t="shared" si="89"/>
        <v>247</v>
      </c>
    </row>
    <row r="214" spans="1:12" ht="13.5" thickBot="1">
      <c r="A214" s="20"/>
      <c r="B214" s="21"/>
      <c r="C214" s="154" t="s">
        <v>5</v>
      </c>
      <c r="D214" s="154"/>
      <c r="E214" s="154"/>
      <c r="F214" s="68">
        <f>(F26+F47+F68+F89+F110+F131+F152+F171+F192+F213)/(IF(F26=0,0,1)+IF(F47=0,0,1)+IF(F68=0,0,1)+IF(F89=0,0,1)+IF(F110=0,0,1)+IF(F131=0,0,1)+IF(F152=0,0,1)+IF(F171=0,0,1)+IF(F192=0,0,1)+IF(F213=0,0,1))</f>
        <v>1653.8</v>
      </c>
      <c r="G214" s="68">
        <f>(G26+G47+G68+G89+G110+G131+G152+G171+G192+G213)/(IF(G26=0,0,1)+IF(G47=0,0,1)+IF(G68=0,0,1)+IF(G89=0,0,1)+IF(G110=0,0,1)+IF(G131=0,0,1)+IF(G152=0,0,1)+IF(G171=0,0,1)+IF(G192=0,0,1)+IF(G213=0,0,1))</f>
        <v>56.504999999999995</v>
      </c>
      <c r="H214" s="68">
        <f>(H26+H47+H68+H89+H110+H131+H152+H171+H192+H213)/(IF(H26=0,0,1)+IF(H47=0,0,1)+IF(H68=0,0,1)+IF(H89=0,0,1)+IF(H110=0,0,1)+IF(H131=0,0,1)+IF(H152=0,0,1)+IF(H171=0,0,1)+IF(H192=0,0,1)+IF(H213=0,0,1))</f>
        <v>55.112000000000002</v>
      </c>
      <c r="I214" s="68">
        <f>(I26+I47+I68+I89+I110+I131+I152+I171+I192+I213)/(IF(I26=0,0,1)+IF(I47=0,0,1)+IF(I68=0,0,1)+IF(I89=0,0,1)+IF(I110=0,0,1)+IF(I131=0,0,1)+IF(I152=0,0,1)+IF(I171=0,0,1)+IF(I192=0,0,1)+IF(I213=0,0,1))</f>
        <v>250.47999999999996</v>
      </c>
      <c r="J214" s="68">
        <f>(J26+J47+J68+J89+J110+J131+J152+J171+J192+J213)/(IF(J26=0,0,1)+IF(J47=0,0,1)+IF(J68=0,0,1)+IF(J89=0,0,1)+IF(J110=0,0,1)+IF(J131=0,0,1)+IF(J152=0,0,1)+IF(J171=0,0,1)+IF(J192=0,0,1)+IF(J213=0,0,1))</f>
        <v>1710.2040000000002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фуапр</cp:lastModifiedBy>
  <dcterms:created xsi:type="dcterms:W3CDTF">2022-05-16T14:23:56Z</dcterms:created>
  <dcterms:modified xsi:type="dcterms:W3CDTF">2025-07-08T06:00:11Z</dcterms:modified>
</cp:coreProperties>
</file>